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52" i="1"/>
  <c r="F52"/>
  <c r="B196"/>
  <c r="A196"/>
  <c r="L195"/>
  <c r="J195"/>
  <c r="I195"/>
  <c r="H195"/>
  <c r="G195"/>
  <c r="F195"/>
  <c r="B186"/>
  <c r="A186"/>
  <c r="L185"/>
  <c r="L196" s="1"/>
  <c r="J185"/>
  <c r="I185"/>
  <c r="H185"/>
  <c r="H196" s="1"/>
  <c r="G185"/>
  <c r="F185"/>
  <c r="B177"/>
  <c r="A177"/>
  <c r="L176"/>
  <c r="J176"/>
  <c r="I176"/>
  <c r="H176"/>
  <c r="G176"/>
  <c r="F176"/>
  <c r="B167"/>
  <c r="A167"/>
  <c r="L166"/>
  <c r="L177" s="1"/>
  <c r="J166"/>
  <c r="I166"/>
  <c r="I177" s="1"/>
  <c r="H166"/>
  <c r="G166"/>
  <c r="F166"/>
  <c r="F177" s="1"/>
  <c r="B158"/>
  <c r="A158"/>
  <c r="L157"/>
  <c r="J157"/>
  <c r="I157"/>
  <c r="H157"/>
  <c r="G157"/>
  <c r="F157"/>
  <c r="B148"/>
  <c r="A148"/>
  <c r="L147"/>
  <c r="J147"/>
  <c r="I147"/>
  <c r="H147"/>
  <c r="G147"/>
  <c r="F147"/>
  <c r="B139"/>
  <c r="A139"/>
  <c r="L138"/>
  <c r="J138"/>
  <c r="I138"/>
  <c r="H138"/>
  <c r="G138"/>
  <c r="F138"/>
  <c r="B129"/>
  <c r="A129"/>
  <c r="L128"/>
  <c r="L139" s="1"/>
  <c r="J128"/>
  <c r="I128"/>
  <c r="I139" s="1"/>
  <c r="H128"/>
  <c r="G128"/>
  <c r="F128"/>
  <c r="B120"/>
  <c r="A120"/>
  <c r="L119"/>
  <c r="J119"/>
  <c r="I119"/>
  <c r="H119"/>
  <c r="G119"/>
  <c r="F119"/>
  <c r="B110"/>
  <c r="A110"/>
  <c r="L109"/>
  <c r="J109"/>
  <c r="I109"/>
  <c r="I120" s="1"/>
  <c r="H109"/>
  <c r="G109"/>
  <c r="F109"/>
  <c r="B101"/>
  <c r="A101"/>
  <c r="L100"/>
  <c r="J100"/>
  <c r="I100"/>
  <c r="H100"/>
  <c r="G100"/>
  <c r="F100"/>
  <c r="B91"/>
  <c r="A91"/>
  <c r="L90"/>
  <c r="J90"/>
  <c r="I90"/>
  <c r="I101" s="1"/>
  <c r="H90"/>
  <c r="H101" s="1"/>
  <c r="G90"/>
  <c r="F90"/>
  <c r="F101" s="1"/>
  <c r="B82"/>
  <c r="A82"/>
  <c r="L81"/>
  <c r="J81"/>
  <c r="I81"/>
  <c r="H81"/>
  <c r="G81"/>
  <c r="F81"/>
  <c r="B72"/>
  <c r="A72"/>
  <c r="L71"/>
  <c r="L82" s="1"/>
  <c r="J71"/>
  <c r="I71"/>
  <c r="H71"/>
  <c r="G71"/>
  <c r="F71"/>
  <c r="B63"/>
  <c r="A63"/>
  <c r="L62"/>
  <c r="J62"/>
  <c r="I62"/>
  <c r="H62"/>
  <c r="G62"/>
  <c r="F62"/>
  <c r="F63" s="1"/>
  <c r="B53"/>
  <c r="A53"/>
  <c r="L63"/>
  <c r="J52"/>
  <c r="I52"/>
  <c r="H52"/>
  <c r="H63" s="1"/>
  <c r="G52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I196" l="1"/>
  <c r="J196"/>
  <c r="G196"/>
  <c r="F196"/>
  <c r="G177"/>
  <c r="J177"/>
  <c r="H177"/>
  <c r="L158"/>
  <c r="I158"/>
  <c r="J158"/>
  <c r="H158"/>
  <c r="G158"/>
  <c r="F158"/>
  <c r="J139"/>
  <c r="H139"/>
  <c r="G139"/>
  <c r="F139"/>
  <c r="L120"/>
  <c r="G120"/>
  <c r="J120"/>
  <c r="H120"/>
  <c r="F120"/>
  <c r="L101"/>
  <c r="J101"/>
  <c r="G101"/>
  <c r="I43"/>
  <c r="L24"/>
  <c r="I82"/>
  <c r="J82"/>
  <c r="G82"/>
  <c r="H82"/>
  <c r="F82"/>
  <c r="I63"/>
  <c r="J63"/>
  <c r="G63"/>
  <c r="J43"/>
  <c r="G43"/>
  <c r="H43"/>
  <c r="H24"/>
  <c r="G24"/>
  <c r="F24"/>
  <c r="J24"/>
  <c r="I24"/>
  <c r="L197" l="1"/>
  <c r="F197"/>
  <c r="I197"/>
  <c r="G197"/>
  <c r="J197"/>
  <c r="H197"/>
</calcChain>
</file>

<file path=xl/sharedStrings.xml><?xml version="1.0" encoding="utf-8"?>
<sst xmlns="http://schemas.openxmlformats.org/spreadsheetml/2006/main" count="423" uniqueCount="176">
  <si>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</si>
  <si>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</si>
  <si>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</si>
  <si>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</si>
  <si>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</si>
  <si>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</si>
  <si>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</si>
  <si>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</si>
  <si>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</si>
  <si>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</si>
  <si>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</si>
  <si>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</si>
  <si>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</si>
  <si>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</si>
  <si>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</si>
  <si>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</si>
  <si>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</si>
  <si>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</si>
  <si>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</si>
  <si>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</si>
  <si>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</si>
  <si>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</si>
  <si>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</si>
  <si>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</si>
  <si>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</si>
  <si>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</si>
  <si>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</si>
  <si>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</si>
  <si>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</si>
  <si>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</si>
  <si>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</si>
  <si>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</si>
  <si>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</si>
  <si>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</si>
  <si>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</si>
  <si>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</si>
  <si>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</si>
  <si>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</si>
  <si>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</si>
  <si>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</si>
  <si>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Эйсмонт Любовь Сергеевна </t>
  </si>
  <si>
    <t>МБОУ Ангарская СОШ</t>
  </si>
  <si>
    <t>Каша жидкая молочная гречневая</t>
  </si>
  <si>
    <t>54-20к</t>
  </si>
  <si>
    <t>Какао со сгущенным молоком</t>
  </si>
  <si>
    <t>54-22гн</t>
  </si>
  <si>
    <t>Хлеб пшеничный</t>
  </si>
  <si>
    <t>пром.</t>
  </si>
  <si>
    <t xml:space="preserve">Яблоко </t>
  </si>
  <si>
    <t>Сыр порционно</t>
  </si>
  <si>
    <t xml:space="preserve">Конфета шоколадная 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</si>
  <si>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</si>
  <si>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</si>
  <si>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</si>
  <si>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</si>
  <si>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</si>
  <si>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</si>
  <si>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</si>
  <si>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</si>
  <si>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Кисель из концентрата</t>
  </si>
  <si>
    <t>Хлеб пш-ржаной</t>
  </si>
  <si>
    <t>Запеканка из творога</t>
  </si>
  <si>
    <t>54-1т</t>
  </si>
  <si>
    <t>Чай с медом и лимоном</t>
  </si>
  <si>
    <t>54-12гн</t>
  </si>
  <si>
    <t xml:space="preserve">Хлеб пшеничный </t>
  </si>
  <si>
    <t>Мандарин</t>
  </si>
  <si>
    <t>Помидор в нарезке</t>
  </si>
  <si>
    <t>Молоко сгущеное</t>
  </si>
  <si>
    <t>Суп с рыбными консервами</t>
  </si>
  <si>
    <t>54-27с</t>
  </si>
  <si>
    <t xml:space="preserve">Капуста тушеная с мясом </t>
  </si>
  <si>
    <t>54-10м</t>
  </si>
  <si>
    <t>Компот из кураги</t>
  </si>
  <si>
    <t>54-2хн</t>
  </si>
  <si>
    <t>Каша вязкая молочная пшенная с изюмом</t>
  </si>
  <si>
    <t>54-7к</t>
  </si>
  <si>
    <t xml:space="preserve">Какао с молоком </t>
  </si>
  <si>
    <t>54-21гн</t>
  </si>
  <si>
    <t>Зефир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</si>
  <si>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</si>
  <si>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</si>
  <si>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</si>
  <si>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</si>
  <si>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</si>
  <si>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</si>
  <si>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</si>
  <si>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</si>
  <si>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Суп молочный с макаронными изделиями</t>
  </si>
  <si>
    <t>54-19к</t>
  </si>
  <si>
    <t xml:space="preserve">Какао со сгущенным молоком 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</si>
  <si>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</si>
  <si>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</si>
  <si>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</si>
  <si>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</si>
  <si>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</si>
  <si>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</si>
  <si>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</si>
  <si>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</si>
  <si>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</si>
  <si>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</si>
  <si>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</si>
  <si>
    <t>54-3з</t>
  </si>
  <si>
    <t>Каша вязкая молочная овсяная</t>
  </si>
  <si>
    <t>54-9к</t>
  </si>
  <si>
    <t>Кофейный напиток на молоке</t>
  </si>
  <si>
    <t>54-23гн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</si>
  <si>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</si>
  <si>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</si>
  <si>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</si>
  <si>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</si>
  <si>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</si>
  <si>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</si>
  <si>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Компот из чернослива</t>
  </si>
  <si>
    <t>54-3хн</t>
  </si>
  <si>
    <t>Каша жидкая молочная рисовая</t>
  </si>
  <si>
    <t>54-25к</t>
  </si>
  <si>
    <t xml:space="preserve">Компот из смеси сухофруктов </t>
  </si>
  <si>
    <t>Банан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</si>
  <si>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</si>
  <si>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</si>
  <si>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</si>
  <si>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</si>
  <si>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</si>
  <si>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</si>
  <si>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Пудинг из творога с яблоками</t>
  </si>
  <si>
    <t>54-4т</t>
  </si>
  <si>
    <t xml:space="preserve">Какао со сгущеным молоком </t>
  </si>
  <si>
    <t>Суп картофельный с макаронными изделиями</t>
  </si>
  <si>
    <t>54-7с</t>
  </si>
  <si>
    <t>Бефстроганов из отварного мяса</t>
  </si>
  <si>
    <t>54-1м</t>
  </si>
  <si>
    <t xml:space="preserve">Чай с лимоном и сахаром </t>
  </si>
  <si>
    <t>54-3гн</t>
  </si>
  <si>
    <t>Омлет натуральный с сыром</t>
  </si>
  <si>
    <t>54-4о</t>
  </si>
  <si>
    <t>Яблоко свежее</t>
  </si>
  <si>
    <t>Горошек зеленый консервированный</t>
  </si>
  <si>
    <t>54-20з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</si>
  <si>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</si>
  <si>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</si>
  <si>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</si>
  <si>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</si>
  <si>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</si>
  <si>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</si>
  <si>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</si>
  <si>
    <t xml:space="preserve">Каша жидкая молочная манная </t>
  </si>
  <si>
    <t>54-27к</t>
  </si>
  <si>
    <t xml:space="preserve">Чай с лимоном и медом </t>
  </si>
  <si>
    <t>Яйцо вареное</t>
  </si>
  <si>
    <t>54-6о</t>
  </si>
  <si>
    <t xml:space="preserve">Помидор в нарезке 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</si>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</sst>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7.1</v>
      </c>
      <c r="H6" s="40">
        <v>6.5</v>
      </c>
      <c r="I6" s="40">
        <v>27.7</v>
      </c>
      <c r="J6" s="40">
        <v>197.7</v>
      </c>
      <c r="K6" s="41" t="s">
        <v>43</v>
      </c>
      <c r="L6" s="40">
        <v>16.07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3.5</v>
      </c>
      <c r="H8" s="43">
        <v>3.3</v>
      </c>
      <c r="I8" s="43">
        <v>22.3</v>
      </c>
      <c r="J8" s="43">
        <v>132.9</v>
      </c>
      <c r="K8" s="44" t="s">
        <v>45</v>
      </c>
      <c r="L8" s="43">
        <v>17.690000000000001</v>
      </c>
    </row>
    <row r="9" spans="1:12" ht="14.4">
      <c r="A9" s="23"/>
      <c r="B9" s="15"/>
      <c r="C9" s="11"/>
      <c r="D9" s="7" t="s">
        <v>23</v>
      </c>
      <c r="E9" s="42" t="s">
        <v>46</v>
      </c>
      <c r="F9" s="43">
        <v>45</v>
      </c>
      <c r="G9" s="43">
        <v>2.4</v>
      </c>
      <c r="H9" s="43">
        <v>0.9</v>
      </c>
      <c r="I9" s="43">
        <v>22.8</v>
      </c>
      <c r="J9" s="43">
        <v>108.9</v>
      </c>
      <c r="K9" s="44" t="s">
        <v>47</v>
      </c>
      <c r="L9" s="43">
        <v>3.43</v>
      </c>
    </row>
    <row r="10" spans="1:12" ht="14.4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47</v>
      </c>
      <c r="L10" s="43">
        <v>15</v>
      </c>
    </row>
    <row r="11" spans="1:12" ht="14.4">
      <c r="A11" s="23"/>
      <c r="B11" s="15"/>
      <c r="C11" s="11"/>
      <c r="D11" s="6"/>
      <c r="E11" s="42" t="s">
        <v>49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53.6</v>
      </c>
      <c r="K11" s="44" t="s">
        <v>47</v>
      </c>
      <c r="L11" s="43">
        <v>14.81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16.899999999999999</v>
      </c>
      <c r="H13" s="19">
        <f t="shared" si="0"/>
        <v>15.500000000000002</v>
      </c>
      <c r="I13" s="19">
        <f t="shared" si="0"/>
        <v>82.6</v>
      </c>
      <c r="J13" s="19">
        <f t="shared" si="0"/>
        <v>537.5</v>
      </c>
      <c r="K13" s="25"/>
      <c r="L13" s="19">
        <f t="shared" ref="L13" si="1">SUM(L6:L12)</f>
        <v>67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1.1000000000000001</v>
      </c>
      <c r="H14" s="43">
        <v>8</v>
      </c>
      <c r="I14" s="43">
        <v>4.8</v>
      </c>
      <c r="J14" s="43">
        <v>96.5</v>
      </c>
      <c r="K14" s="44" t="s">
        <v>52</v>
      </c>
      <c r="L14" s="43">
        <v>11.78</v>
      </c>
    </row>
    <row r="15" spans="1:12" ht="14.4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4.62</v>
      </c>
      <c r="H15" s="43">
        <v>5.62</v>
      </c>
      <c r="I15" s="43">
        <v>5.72</v>
      </c>
      <c r="J15" s="43">
        <v>91.94</v>
      </c>
      <c r="K15" s="44" t="s">
        <v>54</v>
      </c>
      <c r="L15" s="43">
        <v>25.12</v>
      </c>
    </row>
    <row r="16" spans="1:12" ht="14.4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13.8</v>
      </c>
      <c r="H16" s="43">
        <v>11.2</v>
      </c>
      <c r="I16" s="43">
        <v>3.3</v>
      </c>
      <c r="J16" s="43">
        <v>169.4</v>
      </c>
      <c r="K16" s="44" t="s">
        <v>56</v>
      </c>
      <c r="L16" s="43">
        <v>31.25</v>
      </c>
    </row>
    <row r="17" spans="1:12" ht="14.4">
      <c r="A17" s="23"/>
      <c r="B17" s="15"/>
      <c r="C17" s="11"/>
      <c r="D17" s="7" t="s">
        <v>29</v>
      </c>
      <c r="E17" s="42" t="s">
        <v>57</v>
      </c>
      <c r="F17" s="43">
        <v>200</v>
      </c>
      <c r="G17" s="43">
        <v>5.4</v>
      </c>
      <c r="H17" s="43">
        <v>4.9000000000000004</v>
      </c>
      <c r="I17" s="43">
        <v>32.799999999999997</v>
      </c>
      <c r="J17" s="43">
        <v>196.9</v>
      </c>
      <c r="K17" s="44" t="s">
        <v>58</v>
      </c>
      <c r="L17" s="43">
        <v>11.31</v>
      </c>
    </row>
    <row r="18" spans="1:12" ht="14.4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>
        <v>291</v>
      </c>
      <c r="L18" s="43">
        <v>7.1</v>
      </c>
    </row>
    <row r="19" spans="1:12" ht="14.4">
      <c r="A19" s="23"/>
      <c r="B19" s="15"/>
      <c r="C19" s="11"/>
      <c r="D19" s="7" t="s">
        <v>31</v>
      </c>
      <c r="E19" s="42" t="s">
        <v>46</v>
      </c>
      <c r="F19" s="43">
        <v>45</v>
      </c>
      <c r="G19" s="43">
        <v>2.4</v>
      </c>
      <c r="H19" s="43">
        <v>0.9</v>
      </c>
      <c r="I19" s="43">
        <v>22.8</v>
      </c>
      <c r="J19" s="43">
        <v>108.9</v>
      </c>
      <c r="K19" s="44" t="s">
        <v>47</v>
      </c>
      <c r="L19" s="43">
        <v>2.52</v>
      </c>
    </row>
    <row r="20" spans="1:12" ht="14.4">
      <c r="A20" s="23"/>
      <c r="B20" s="15"/>
      <c r="C20" s="11"/>
      <c r="D20" s="7" t="s">
        <v>32</v>
      </c>
      <c r="E20" s="42" t="s">
        <v>60</v>
      </c>
      <c r="F20" s="43">
        <v>45</v>
      </c>
      <c r="G20" s="43">
        <v>2.2000000000000002</v>
      </c>
      <c r="H20" s="43">
        <v>0.45</v>
      </c>
      <c r="I20" s="43">
        <v>14.8</v>
      </c>
      <c r="J20" s="43">
        <v>72.05</v>
      </c>
      <c r="K20" s="44" t="s">
        <v>47</v>
      </c>
      <c r="L20" s="43">
        <v>2.92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29.52</v>
      </c>
      <c r="H23" s="19">
        <f t="shared" si="2"/>
        <v>31.069999999999997</v>
      </c>
      <c r="I23" s="19">
        <f t="shared" si="2"/>
        <v>104.22</v>
      </c>
      <c r="J23" s="19">
        <f t="shared" si="2"/>
        <v>815.68999999999994</v>
      </c>
      <c r="K23" s="25"/>
      <c r="L23" s="19">
        <f t="shared" ref="L23" si="3">SUM(L14:L22)</f>
        <v>92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46.42</v>
      </c>
      <c r="H24" s="32">
        <f t="shared" si="4"/>
        <v>46.57</v>
      </c>
      <c r="I24" s="32">
        <f t="shared" si="4"/>
        <v>186.82</v>
      </c>
      <c r="J24" s="32">
        <f t="shared" si="4"/>
        <v>1353.19</v>
      </c>
      <c r="K24" s="32"/>
      <c r="L24" s="32">
        <f t="shared" ref="L24" si="5">L13+L23</f>
        <v>159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301.89999999999998</v>
      </c>
      <c r="K25" s="41" t="s">
        <v>62</v>
      </c>
      <c r="L25" s="40">
        <v>28.15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0.4</v>
      </c>
      <c r="H27" s="43">
        <v>0</v>
      </c>
      <c r="I27" s="43">
        <v>7.6</v>
      </c>
      <c r="J27" s="43">
        <v>32</v>
      </c>
      <c r="K27" s="44" t="s">
        <v>64</v>
      </c>
      <c r="L27" s="43">
        <v>8.6300000000000008</v>
      </c>
    </row>
    <row r="28" spans="1:12" ht="14.4">
      <c r="A28" s="14"/>
      <c r="B28" s="15"/>
      <c r="C28" s="11"/>
      <c r="D28" s="7" t="s">
        <v>23</v>
      </c>
      <c r="E28" s="42" t="s">
        <v>65</v>
      </c>
      <c r="F28" s="43">
        <v>45</v>
      </c>
      <c r="G28" s="43">
        <v>2.4</v>
      </c>
      <c r="H28" s="43">
        <v>0.9</v>
      </c>
      <c r="I28" s="43">
        <v>22.8</v>
      </c>
      <c r="J28" s="43">
        <v>108.9</v>
      </c>
      <c r="K28" s="44" t="s">
        <v>47</v>
      </c>
      <c r="L28" s="43">
        <v>2.52</v>
      </c>
    </row>
    <row r="29" spans="1:12" ht="14.4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0.6</v>
      </c>
      <c r="H29" s="43">
        <v>0.1</v>
      </c>
      <c r="I29" s="43">
        <v>5.3</v>
      </c>
      <c r="J29" s="43">
        <v>24.5</v>
      </c>
      <c r="K29" s="44" t="s">
        <v>47</v>
      </c>
      <c r="L29" s="43">
        <v>19</v>
      </c>
    </row>
    <row r="30" spans="1:12" ht="14.4">
      <c r="A30" s="14"/>
      <c r="B30" s="15"/>
      <c r="C30" s="11"/>
      <c r="D30" s="6"/>
      <c r="E30" s="42" t="s">
        <v>68</v>
      </c>
      <c r="F30" s="43">
        <v>30</v>
      </c>
      <c r="G30" s="43">
        <v>1.9</v>
      </c>
      <c r="H30" s="43">
        <v>2.2000000000000002</v>
      </c>
      <c r="I30" s="43">
        <v>14.8</v>
      </c>
      <c r="J30" s="43">
        <v>86.6</v>
      </c>
      <c r="K30" s="44" t="s">
        <v>47</v>
      </c>
      <c r="L30" s="43">
        <v>8.6999999999999993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35</v>
      </c>
      <c r="H32" s="19">
        <f t="shared" ref="H32" si="7">SUM(H25:H31)</f>
        <v>13.899999999999999</v>
      </c>
      <c r="I32" s="19">
        <f t="shared" ref="I32" si="8">SUM(I25:I31)</f>
        <v>72.199999999999989</v>
      </c>
      <c r="J32" s="19">
        <f t="shared" ref="J32:L32" si="9">SUM(J25:J31)</f>
        <v>553.9</v>
      </c>
      <c r="K32" s="25"/>
      <c r="L32" s="19">
        <f t="shared" si="9"/>
        <v>67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0.35</v>
      </c>
      <c r="H33" s="43">
        <v>0.05</v>
      </c>
      <c r="I33" s="43">
        <v>1.1499999999999999</v>
      </c>
      <c r="J33" s="43">
        <v>6.45</v>
      </c>
      <c r="K33" s="44" t="s">
        <v>102</v>
      </c>
      <c r="L33" s="43">
        <v>8.85</v>
      </c>
    </row>
    <row r="34" spans="1:12" ht="14.4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5.9</v>
      </c>
      <c r="H34" s="43">
        <v>6.76</v>
      </c>
      <c r="I34" s="43">
        <v>12.54</v>
      </c>
      <c r="J34" s="43">
        <v>134.6</v>
      </c>
      <c r="K34" s="44" t="s">
        <v>70</v>
      </c>
      <c r="L34" s="43">
        <v>24.89</v>
      </c>
    </row>
    <row r="35" spans="1:12" ht="14.4">
      <c r="A35" s="14"/>
      <c r="B35" s="15"/>
      <c r="C35" s="11"/>
      <c r="D35" s="7" t="s">
        <v>28</v>
      </c>
      <c r="E35" s="42" t="s">
        <v>71</v>
      </c>
      <c r="F35" s="43">
        <v>250</v>
      </c>
      <c r="G35" s="43">
        <v>22.1</v>
      </c>
      <c r="H35" s="43">
        <v>21.9</v>
      </c>
      <c r="I35" s="43">
        <v>13.2</v>
      </c>
      <c r="J35" s="43">
        <v>338.3</v>
      </c>
      <c r="K35" s="44" t="s">
        <v>72</v>
      </c>
      <c r="L35" s="43">
        <v>43.25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</v>
      </c>
      <c r="H37" s="43">
        <v>0.1</v>
      </c>
      <c r="I37" s="43">
        <v>15.7</v>
      </c>
      <c r="J37" s="43">
        <v>67.7</v>
      </c>
      <c r="K37" s="44" t="s">
        <v>74</v>
      </c>
      <c r="L37" s="43">
        <v>9.57</v>
      </c>
    </row>
    <row r="38" spans="1:12" ht="14.4">
      <c r="A38" s="14"/>
      <c r="B38" s="15"/>
      <c r="C38" s="11"/>
      <c r="D38" s="7" t="s">
        <v>31</v>
      </c>
      <c r="E38" s="42" t="s">
        <v>46</v>
      </c>
      <c r="F38" s="43">
        <v>45</v>
      </c>
      <c r="G38" s="43">
        <v>2.4</v>
      </c>
      <c r="H38" s="43">
        <v>0.9</v>
      </c>
      <c r="I38" s="43">
        <v>22.8</v>
      </c>
      <c r="J38" s="43">
        <v>108.9</v>
      </c>
      <c r="K38" s="44" t="s">
        <v>47</v>
      </c>
      <c r="L38" s="43">
        <v>2.52</v>
      </c>
    </row>
    <row r="39" spans="1:12" ht="14.4">
      <c r="A39" s="14"/>
      <c r="B39" s="15"/>
      <c r="C39" s="11"/>
      <c r="D39" s="7" t="s">
        <v>32</v>
      </c>
      <c r="E39" s="42" t="s">
        <v>60</v>
      </c>
      <c r="F39" s="43">
        <v>45</v>
      </c>
      <c r="G39" s="43">
        <v>2.2000000000000002</v>
      </c>
      <c r="H39" s="43">
        <v>0.45</v>
      </c>
      <c r="I39" s="43">
        <v>14.8</v>
      </c>
      <c r="J39" s="43">
        <v>72.05</v>
      </c>
      <c r="K39" s="44" t="s">
        <v>47</v>
      </c>
      <c r="L39" s="43">
        <v>2.92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33.950000000000003</v>
      </c>
      <c r="H42" s="19">
        <f t="shared" ref="H42" si="11">SUM(H33:H41)</f>
        <v>30.159999999999997</v>
      </c>
      <c r="I42" s="19">
        <f t="shared" ref="I42" si="12">SUM(I33:I41)</f>
        <v>80.19</v>
      </c>
      <c r="J42" s="19">
        <f t="shared" ref="J42:L42" si="13">SUM(J33:J41)</f>
        <v>728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1325</v>
      </c>
      <c r="G43" s="32">
        <f t="shared" ref="G43" si="14">G32+G42</f>
        <v>68.95</v>
      </c>
      <c r="H43" s="32">
        <f t="shared" ref="H43" si="15">H32+H42</f>
        <v>44.059999999999995</v>
      </c>
      <c r="I43" s="32">
        <f t="shared" ref="I43" si="16">I32+I42</f>
        <v>152.38999999999999</v>
      </c>
      <c r="J43" s="32">
        <f t="shared" ref="J43:L43" si="17">J32+J42</f>
        <v>1281.9000000000001</v>
      </c>
      <c r="K43" s="32"/>
      <c r="L43" s="32">
        <f t="shared" si="17"/>
        <v>159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200</v>
      </c>
      <c r="G44" s="40">
        <v>8.1</v>
      </c>
      <c r="H44" s="40">
        <v>9.6999999999999993</v>
      </c>
      <c r="I44" s="40">
        <v>41.5</v>
      </c>
      <c r="J44" s="40">
        <v>285.7</v>
      </c>
      <c r="K44" s="41" t="s">
        <v>76</v>
      </c>
      <c r="L44" s="40">
        <v>26.7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4.5999999999999996</v>
      </c>
      <c r="H46" s="43">
        <v>3.6</v>
      </c>
      <c r="I46" s="43">
        <v>12.6</v>
      </c>
      <c r="J46" s="43">
        <v>101.2</v>
      </c>
      <c r="K46" s="44" t="s">
        <v>78</v>
      </c>
      <c r="L46" s="43">
        <v>12.17</v>
      </c>
    </row>
    <row r="47" spans="1:12" ht="14.4">
      <c r="A47" s="23"/>
      <c r="B47" s="15"/>
      <c r="C47" s="11"/>
      <c r="D47" s="7" t="s">
        <v>23</v>
      </c>
      <c r="E47" s="42" t="s">
        <v>65</v>
      </c>
      <c r="F47" s="43">
        <v>45</v>
      </c>
      <c r="G47" s="43">
        <v>2.4</v>
      </c>
      <c r="H47" s="43">
        <v>0.9</v>
      </c>
      <c r="I47" s="43">
        <v>22.8</v>
      </c>
      <c r="J47" s="43">
        <v>108.9</v>
      </c>
      <c r="K47" s="44" t="s">
        <v>47</v>
      </c>
      <c r="L47" s="43">
        <v>2.52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49</v>
      </c>
      <c r="F49" s="43">
        <v>15</v>
      </c>
      <c r="G49" s="43">
        <v>3.5</v>
      </c>
      <c r="H49" s="43">
        <v>4.4000000000000004</v>
      </c>
      <c r="I49" s="43">
        <v>0</v>
      </c>
      <c r="J49" s="43">
        <v>53.6</v>
      </c>
      <c r="K49" s="44" t="s">
        <v>47</v>
      </c>
      <c r="L49" s="43">
        <v>12.25</v>
      </c>
    </row>
    <row r="50" spans="1:12" ht="14.4">
      <c r="A50" s="23"/>
      <c r="B50" s="15"/>
      <c r="C50" s="11"/>
      <c r="D50" s="6"/>
      <c r="E50" s="42" t="s">
        <v>79</v>
      </c>
      <c r="F50" s="43">
        <v>30</v>
      </c>
      <c r="G50" s="43">
        <v>0.2</v>
      </c>
      <c r="H50" s="43">
        <v>0.03</v>
      </c>
      <c r="I50" s="43">
        <v>24</v>
      </c>
      <c r="J50" s="43">
        <v>97.07</v>
      </c>
      <c r="K50" s="44" t="s">
        <v>47</v>
      </c>
      <c r="L50" s="43">
        <v>8.4600000000000009</v>
      </c>
    </row>
    <row r="51" spans="1:12" ht="14.4">
      <c r="A51" s="23"/>
      <c r="B51" s="15"/>
      <c r="C51" s="11"/>
      <c r="D51" s="6"/>
      <c r="E51" s="42" t="s">
        <v>50</v>
      </c>
      <c r="F51" s="43">
        <v>15</v>
      </c>
      <c r="G51" s="43"/>
      <c r="H51" s="43"/>
      <c r="I51" s="43"/>
      <c r="J51" s="43"/>
      <c r="K51" s="44" t="s">
        <v>47</v>
      </c>
      <c r="L51" s="43">
        <v>4.9000000000000004</v>
      </c>
    </row>
    <row r="52" spans="1:12" ht="14.4">
      <c r="A52" s="24"/>
      <c r="B52" s="17"/>
      <c r="C52" s="8"/>
      <c r="D52" s="18" t="s">
        <v>33</v>
      </c>
      <c r="E52" s="9"/>
      <c r="F52" s="19">
        <f>SUM(F44:F51)</f>
        <v>505</v>
      </c>
      <c r="G52" s="19">
        <f t="shared" ref="G52" si="18">SUM(G44:G50)</f>
        <v>18.8</v>
      </c>
      <c r="H52" s="19">
        <f t="shared" ref="H52" si="19">SUM(H44:H50)</f>
        <v>18.630000000000003</v>
      </c>
      <c r="I52" s="19">
        <f t="shared" ref="I52" si="20">SUM(I44:I50)</f>
        <v>100.9</v>
      </c>
      <c r="J52" s="19">
        <f t="shared" ref="J52" si="21">SUM(J44:J50)</f>
        <v>646.47</v>
      </c>
      <c r="K52" s="25"/>
      <c r="L52" s="19">
        <f>SUM(L44:L51)</f>
        <v>67</v>
      </c>
    </row>
    <row r="53" spans="1:12" ht="14.4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80</v>
      </c>
      <c r="F53" s="43">
        <v>60</v>
      </c>
      <c r="G53" s="43">
        <v>0.8</v>
      </c>
      <c r="H53" s="43">
        <v>7.1</v>
      </c>
      <c r="I53" s="43">
        <v>5.5</v>
      </c>
      <c r="J53" s="43">
        <v>89.1</v>
      </c>
      <c r="K53" s="44" t="s">
        <v>81</v>
      </c>
      <c r="L53" s="43">
        <v>10.27</v>
      </c>
    </row>
    <row r="54" spans="1:12" ht="14.4">
      <c r="A54" s="23"/>
      <c r="B54" s="15"/>
      <c r="C54" s="11"/>
      <c r="D54" s="7" t="s">
        <v>27</v>
      </c>
      <c r="E54" s="42" t="s">
        <v>82</v>
      </c>
      <c r="F54" s="43">
        <v>200</v>
      </c>
      <c r="G54" s="43">
        <v>1.18</v>
      </c>
      <c r="H54" s="43">
        <v>1.7</v>
      </c>
      <c r="I54" s="43">
        <v>9.6</v>
      </c>
      <c r="J54" s="43">
        <v>58.42</v>
      </c>
      <c r="K54" s="44" t="s">
        <v>83</v>
      </c>
      <c r="L54" s="43">
        <v>29.36</v>
      </c>
    </row>
    <row r="55" spans="1:12" ht="14.4">
      <c r="A55" s="23"/>
      <c r="B55" s="15"/>
      <c r="C55" s="11"/>
      <c r="D55" s="7" t="s">
        <v>28</v>
      </c>
      <c r="E55" s="42" t="s">
        <v>84</v>
      </c>
      <c r="F55" s="43">
        <v>100</v>
      </c>
      <c r="G55" s="43">
        <v>14.1</v>
      </c>
      <c r="H55" s="43">
        <v>5.7</v>
      </c>
      <c r="I55" s="43">
        <v>4.4000000000000004</v>
      </c>
      <c r="J55" s="43">
        <v>125.3</v>
      </c>
      <c r="K55" s="44" t="s">
        <v>85</v>
      </c>
      <c r="L55" s="43">
        <v>33.68</v>
      </c>
    </row>
    <row r="56" spans="1:12" ht="14.4">
      <c r="A56" s="23"/>
      <c r="B56" s="15"/>
      <c r="C56" s="11"/>
      <c r="D56" s="7" t="s">
        <v>29</v>
      </c>
      <c r="E56" s="42" t="s">
        <v>86</v>
      </c>
      <c r="F56" s="43">
        <v>150</v>
      </c>
      <c r="G56" s="43">
        <v>4.5</v>
      </c>
      <c r="H56" s="43">
        <v>5.6</v>
      </c>
      <c r="I56" s="43">
        <v>26.6</v>
      </c>
      <c r="J56" s="43">
        <v>174.8</v>
      </c>
      <c r="K56" s="44" t="s">
        <v>87</v>
      </c>
      <c r="L56" s="43">
        <v>5.35</v>
      </c>
    </row>
    <row r="57" spans="1:12" ht="14.4">
      <c r="A57" s="23"/>
      <c r="B57" s="15"/>
      <c r="C57" s="11"/>
      <c r="D57" s="7" t="s">
        <v>30</v>
      </c>
      <c r="E57" s="42" t="s">
        <v>59</v>
      </c>
      <c r="F57" s="43">
        <v>200</v>
      </c>
      <c r="G57" s="43">
        <v>0</v>
      </c>
      <c r="H57" s="43">
        <v>0</v>
      </c>
      <c r="I57" s="43">
        <v>20</v>
      </c>
      <c r="J57" s="43">
        <v>80</v>
      </c>
      <c r="K57" s="44">
        <v>291</v>
      </c>
      <c r="L57" s="43">
        <v>7.9</v>
      </c>
    </row>
    <row r="58" spans="1:12" ht="14.4">
      <c r="A58" s="23"/>
      <c r="B58" s="15"/>
      <c r="C58" s="11"/>
      <c r="D58" s="7" t="s">
        <v>31</v>
      </c>
      <c r="E58" s="42" t="s">
        <v>46</v>
      </c>
      <c r="F58" s="43">
        <v>45</v>
      </c>
      <c r="G58" s="43">
        <v>2.4</v>
      </c>
      <c r="H58" s="43">
        <v>0.9</v>
      </c>
      <c r="I58" s="43">
        <v>22.8</v>
      </c>
      <c r="J58" s="43">
        <v>108.9</v>
      </c>
      <c r="K58" s="44" t="s">
        <v>47</v>
      </c>
      <c r="L58" s="43">
        <v>2.52</v>
      </c>
    </row>
    <row r="59" spans="1:12" ht="14.4">
      <c r="A59" s="23"/>
      <c r="B59" s="15"/>
      <c r="C59" s="11"/>
      <c r="D59" s="7" t="s">
        <v>32</v>
      </c>
      <c r="E59" s="42" t="s">
        <v>60</v>
      </c>
      <c r="F59" s="43">
        <v>45</v>
      </c>
      <c r="G59" s="43">
        <v>2.2000000000000002</v>
      </c>
      <c r="H59" s="43">
        <v>0.45</v>
      </c>
      <c r="I59" s="43">
        <v>14.8</v>
      </c>
      <c r="J59" s="43">
        <v>72.05</v>
      </c>
      <c r="K59" s="44" t="s">
        <v>47</v>
      </c>
      <c r="L59" s="43">
        <v>2.92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800</v>
      </c>
      <c r="G62" s="19">
        <f t="shared" ref="G62" si="22">SUM(G53:G61)</f>
        <v>25.179999999999996</v>
      </c>
      <c r="H62" s="19">
        <f t="shared" ref="H62" si="23">SUM(H53:H61)</f>
        <v>21.45</v>
      </c>
      <c r="I62" s="19">
        <f t="shared" ref="I62" si="24">SUM(I53:I61)</f>
        <v>103.69999999999999</v>
      </c>
      <c r="J62" s="19">
        <f t="shared" ref="J62:L62" si="25">SUM(J53:J61)</f>
        <v>708.56999999999994</v>
      </c>
      <c r="K62" s="25"/>
      <c r="L62" s="19">
        <f t="shared" si="25"/>
        <v>92</v>
      </c>
    </row>
    <row r="63" spans="1:12" ht="15.75" customHeight="1">
      <c r="A63" s="29">
        <f>A44</f>
        <v>1</v>
      </c>
      <c r="B63" s="30">
        <f>B44</f>
        <v>3</v>
      </c>
      <c r="C63" s="54" t="s">
        <v>4</v>
      </c>
      <c r="D63" s="55"/>
      <c r="E63" s="31"/>
      <c r="F63" s="32">
        <f>F52+F62</f>
        <v>1305</v>
      </c>
      <c r="G63" s="32">
        <f t="shared" ref="G63" si="26">G52+G62</f>
        <v>43.98</v>
      </c>
      <c r="H63" s="32">
        <f t="shared" ref="H63" si="27">H52+H62</f>
        <v>40.08</v>
      </c>
      <c r="I63" s="32">
        <f t="shared" ref="I63" si="28">I52+I62</f>
        <v>204.6</v>
      </c>
      <c r="J63" s="32">
        <f t="shared" ref="J63:L63" si="29">J52+J62</f>
        <v>1355.04</v>
      </c>
      <c r="K63" s="32"/>
      <c r="L63" s="32">
        <f t="shared" si="29"/>
        <v>159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 t="s">
        <v>88</v>
      </c>
      <c r="F64" s="40">
        <v>200</v>
      </c>
      <c r="G64" s="40">
        <v>5.5</v>
      </c>
      <c r="H64" s="40">
        <v>4.54</v>
      </c>
      <c r="I64" s="40">
        <v>17.86</v>
      </c>
      <c r="J64" s="40">
        <v>134.30000000000001</v>
      </c>
      <c r="K64" s="41" t="s">
        <v>89</v>
      </c>
      <c r="L64" s="40">
        <v>11.69</v>
      </c>
    </row>
    <row r="65" spans="1:12" ht="14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 t="s">
        <v>90</v>
      </c>
      <c r="F66" s="43">
        <v>200</v>
      </c>
      <c r="G66" s="43">
        <v>3.5</v>
      </c>
      <c r="H66" s="43">
        <v>3.3</v>
      </c>
      <c r="I66" s="43">
        <v>22.3</v>
      </c>
      <c r="J66" s="43">
        <v>132.9</v>
      </c>
      <c r="K66" s="44" t="s">
        <v>45</v>
      </c>
      <c r="L66" s="43">
        <v>17.420000000000002</v>
      </c>
    </row>
    <row r="67" spans="1:12" ht="14.4">
      <c r="A67" s="23"/>
      <c r="B67" s="15"/>
      <c r="C67" s="11"/>
      <c r="D67" s="7" t="s">
        <v>23</v>
      </c>
      <c r="E67" s="42" t="s">
        <v>65</v>
      </c>
      <c r="F67" s="43">
        <v>45</v>
      </c>
      <c r="G67" s="43">
        <v>2.4</v>
      </c>
      <c r="H67" s="43">
        <v>0.9</v>
      </c>
      <c r="I67" s="43">
        <v>22.8</v>
      </c>
      <c r="J67" s="43">
        <v>108.9</v>
      </c>
      <c r="K67" s="44" t="s">
        <v>47</v>
      </c>
      <c r="L67" s="43">
        <v>2.52</v>
      </c>
    </row>
    <row r="68" spans="1:12" ht="14.4">
      <c r="A68" s="23"/>
      <c r="B68" s="15"/>
      <c r="C68" s="11"/>
      <c r="D68" s="7" t="s">
        <v>24</v>
      </c>
      <c r="E68" s="42" t="s">
        <v>91</v>
      </c>
      <c r="F68" s="43">
        <v>100</v>
      </c>
      <c r="G68" s="43">
        <v>1.4</v>
      </c>
      <c r="H68" s="43">
        <v>0.3</v>
      </c>
      <c r="I68" s="43">
        <v>12.2</v>
      </c>
      <c r="J68" s="43">
        <v>57.1</v>
      </c>
      <c r="K68" s="44" t="s">
        <v>47</v>
      </c>
      <c r="L68" s="43">
        <v>23</v>
      </c>
    </row>
    <row r="69" spans="1:12" ht="14.4">
      <c r="A69" s="23"/>
      <c r="B69" s="15"/>
      <c r="C69" s="11"/>
      <c r="D69" s="6"/>
      <c r="E69" s="42" t="s">
        <v>49</v>
      </c>
      <c r="F69" s="43">
        <v>15</v>
      </c>
      <c r="G69" s="43">
        <v>3.5</v>
      </c>
      <c r="H69" s="43">
        <v>4.4000000000000004</v>
      </c>
      <c r="I69" s="43">
        <v>0</v>
      </c>
      <c r="J69" s="43">
        <v>53.6</v>
      </c>
      <c r="K69" s="44" t="s">
        <v>47</v>
      </c>
      <c r="L69" s="43">
        <v>12.37</v>
      </c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4"/>
      <c r="B71" s="17"/>
      <c r="C71" s="8"/>
      <c r="D71" s="18" t="s">
        <v>33</v>
      </c>
      <c r="E71" s="9"/>
      <c r="F71" s="19">
        <f>SUM(F64:F70)</f>
        <v>560</v>
      </c>
      <c r="G71" s="19">
        <f t="shared" ref="G71" si="30">SUM(G64:G70)</f>
        <v>16.3</v>
      </c>
      <c r="H71" s="19">
        <f t="shared" ref="H71" si="31">SUM(H64:H70)</f>
        <v>13.440000000000001</v>
      </c>
      <c r="I71" s="19">
        <f t="shared" ref="I71" si="32">SUM(I64:I70)</f>
        <v>75.16</v>
      </c>
      <c r="J71" s="19">
        <f t="shared" ref="J71:L71" si="33">SUM(J64:J70)</f>
        <v>486.80000000000007</v>
      </c>
      <c r="K71" s="25"/>
      <c r="L71" s="19">
        <f t="shared" si="33"/>
        <v>67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0.7</v>
      </c>
      <c r="H72" s="43">
        <v>0.1</v>
      </c>
      <c r="I72" s="43">
        <v>2</v>
      </c>
      <c r="J72" s="43">
        <v>11.7</v>
      </c>
      <c r="K72" s="44" t="s">
        <v>93</v>
      </c>
      <c r="L72" s="43">
        <v>12.4</v>
      </c>
    </row>
    <row r="73" spans="1:12" ht="14.4">
      <c r="A73" s="23"/>
      <c r="B73" s="15"/>
      <c r="C73" s="11"/>
      <c r="D73" s="7" t="s">
        <v>27</v>
      </c>
      <c r="E73" s="42" t="s">
        <v>94</v>
      </c>
      <c r="F73" s="43">
        <v>200</v>
      </c>
      <c r="G73" s="43">
        <v>6.68</v>
      </c>
      <c r="H73" s="43">
        <v>4.5999999999999996</v>
      </c>
      <c r="I73" s="43">
        <v>16.28</v>
      </c>
      <c r="J73" s="43">
        <v>133.24</v>
      </c>
      <c r="K73" s="44" t="s">
        <v>95</v>
      </c>
      <c r="L73" s="43">
        <v>21.72</v>
      </c>
    </row>
    <row r="74" spans="1:12" ht="14.4">
      <c r="A74" s="23"/>
      <c r="B74" s="15"/>
      <c r="C74" s="11"/>
      <c r="D74" s="7" t="s">
        <v>28</v>
      </c>
      <c r="E74" s="42" t="s">
        <v>96</v>
      </c>
      <c r="F74" s="43">
        <v>90</v>
      </c>
      <c r="G74" s="43">
        <v>11.6</v>
      </c>
      <c r="H74" s="43">
        <v>11.7</v>
      </c>
      <c r="I74" s="43">
        <v>6.4</v>
      </c>
      <c r="J74" s="43">
        <v>177.5</v>
      </c>
      <c r="K74" s="44" t="s">
        <v>97</v>
      </c>
      <c r="L74" s="43">
        <v>31.88</v>
      </c>
    </row>
    <row r="75" spans="1:12" ht="14.4">
      <c r="A75" s="23"/>
      <c r="B75" s="15"/>
      <c r="C75" s="11"/>
      <c r="D75" s="7" t="s">
        <v>29</v>
      </c>
      <c r="E75" s="42" t="s">
        <v>98</v>
      </c>
      <c r="F75" s="43">
        <v>150</v>
      </c>
      <c r="G75" s="43">
        <v>8.3000000000000007</v>
      </c>
      <c r="H75" s="43">
        <v>6.3</v>
      </c>
      <c r="I75" s="43">
        <v>36</v>
      </c>
      <c r="J75" s="43">
        <v>233.9</v>
      </c>
      <c r="K75" s="44" t="s">
        <v>99</v>
      </c>
      <c r="L75" s="43">
        <v>13.25</v>
      </c>
    </row>
    <row r="76" spans="1:12" ht="14.4">
      <c r="A76" s="23"/>
      <c r="B76" s="15"/>
      <c r="C76" s="11"/>
      <c r="D76" s="7" t="s">
        <v>30</v>
      </c>
      <c r="E76" s="42" t="s">
        <v>100</v>
      </c>
      <c r="F76" s="43">
        <v>200</v>
      </c>
      <c r="G76" s="43">
        <v>0.5</v>
      </c>
      <c r="H76" s="43">
        <v>0</v>
      </c>
      <c r="I76" s="43">
        <v>19.8</v>
      </c>
      <c r="J76" s="43">
        <v>81.2</v>
      </c>
      <c r="K76" s="44" t="s">
        <v>101</v>
      </c>
      <c r="L76" s="43">
        <v>7.31</v>
      </c>
    </row>
    <row r="77" spans="1:12" ht="14.4">
      <c r="A77" s="23"/>
      <c r="B77" s="15"/>
      <c r="C77" s="11"/>
      <c r="D77" s="7" t="s">
        <v>31</v>
      </c>
      <c r="E77" s="42" t="s">
        <v>46</v>
      </c>
      <c r="F77" s="43">
        <v>45</v>
      </c>
      <c r="G77" s="43">
        <v>2.4</v>
      </c>
      <c r="H77" s="43">
        <v>0.9</v>
      </c>
      <c r="I77" s="43">
        <v>22.8</v>
      </c>
      <c r="J77" s="43">
        <v>108.9</v>
      </c>
      <c r="K77" s="44" t="s">
        <v>47</v>
      </c>
      <c r="L77" s="43">
        <v>2.52</v>
      </c>
    </row>
    <row r="78" spans="1:12" ht="14.4">
      <c r="A78" s="23"/>
      <c r="B78" s="15"/>
      <c r="C78" s="11"/>
      <c r="D78" s="7" t="s">
        <v>32</v>
      </c>
      <c r="E78" s="42" t="s">
        <v>60</v>
      </c>
      <c r="F78" s="43">
        <v>45</v>
      </c>
      <c r="G78" s="43">
        <v>2.2000000000000002</v>
      </c>
      <c r="H78" s="43">
        <v>0.45</v>
      </c>
      <c r="I78" s="43">
        <v>14.8</v>
      </c>
      <c r="J78" s="43">
        <v>72.05</v>
      </c>
      <c r="K78" s="44" t="s">
        <v>47</v>
      </c>
      <c r="L78" s="43">
        <v>2.92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790</v>
      </c>
      <c r="G81" s="19">
        <f t="shared" ref="G81" si="34">SUM(G72:G80)</f>
        <v>32.380000000000003</v>
      </c>
      <c r="H81" s="19">
        <f t="shared" ref="H81" si="35">SUM(H72:H80)</f>
        <v>24.049999999999997</v>
      </c>
      <c r="I81" s="19">
        <f t="shared" ref="I81" si="36">SUM(I72:I80)</f>
        <v>118.08</v>
      </c>
      <c r="J81" s="19">
        <f t="shared" ref="J81:L81" si="37">SUM(J72:J80)</f>
        <v>818.49</v>
      </c>
      <c r="K81" s="25"/>
      <c r="L81" s="19">
        <f t="shared" si="37"/>
        <v>92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1350</v>
      </c>
      <c r="G82" s="32">
        <f t="shared" ref="G82" si="38">G71+G81</f>
        <v>48.680000000000007</v>
      </c>
      <c r="H82" s="32">
        <f t="shared" ref="H82" si="39">H71+H81</f>
        <v>37.489999999999995</v>
      </c>
      <c r="I82" s="32">
        <f t="shared" ref="I82" si="40">I71+I81</f>
        <v>193.24</v>
      </c>
      <c r="J82" s="32">
        <f t="shared" ref="J82:L82" si="41">J71+J81</f>
        <v>1305.29</v>
      </c>
      <c r="K82" s="32"/>
      <c r="L82" s="32">
        <f t="shared" si="41"/>
        <v>159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 t="s">
        <v>103</v>
      </c>
      <c r="F83" s="40">
        <v>200</v>
      </c>
      <c r="G83" s="40">
        <v>8.6</v>
      </c>
      <c r="H83" s="40">
        <v>11.3</v>
      </c>
      <c r="I83" s="40">
        <v>34.299999999999997</v>
      </c>
      <c r="J83" s="40">
        <v>273.3</v>
      </c>
      <c r="K83" s="41" t="s">
        <v>104</v>
      </c>
      <c r="L83" s="40">
        <v>19.489999999999998</v>
      </c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 t="s">
        <v>105</v>
      </c>
      <c r="F85" s="43">
        <v>200</v>
      </c>
      <c r="G85" s="43">
        <v>3.8</v>
      </c>
      <c r="H85" s="43">
        <v>2.9</v>
      </c>
      <c r="I85" s="43">
        <v>14.3</v>
      </c>
      <c r="J85" s="43">
        <v>98.5</v>
      </c>
      <c r="K85" s="44" t="s">
        <v>106</v>
      </c>
      <c r="L85" s="43">
        <v>11.12</v>
      </c>
    </row>
    <row r="86" spans="1:12" ht="14.4">
      <c r="A86" s="23"/>
      <c r="B86" s="15"/>
      <c r="C86" s="11"/>
      <c r="D86" s="7" t="s">
        <v>23</v>
      </c>
      <c r="E86" s="42" t="s">
        <v>65</v>
      </c>
      <c r="F86" s="43">
        <v>45</v>
      </c>
      <c r="G86" s="43">
        <v>2.4</v>
      </c>
      <c r="H86" s="43">
        <v>0.9</v>
      </c>
      <c r="I86" s="43">
        <v>22.8</v>
      </c>
      <c r="J86" s="43">
        <v>108.9</v>
      </c>
      <c r="K86" s="44" t="s">
        <v>47</v>
      </c>
      <c r="L86" s="43">
        <v>2.52</v>
      </c>
    </row>
    <row r="87" spans="1:12" ht="14.4">
      <c r="A87" s="23"/>
      <c r="B87" s="15"/>
      <c r="C87" s="11"/>
      <c r="D87" s="7" t="s">
        <v>24</v>
      </c>
      <c r="E87" s="42" t="s">
        <v>66</v>
      </c>
      <c r="F87" s="43">
        <v>120</v>
      </c>
      <c r="G87" s="43">
        <v>0.6</v>
      </c>
      <c r="H87" s="43">
        <v>0.1</v>
      </c>
      <c r="I87" s="43">
        <v>5.3</v>
      </c>
      <c r="J87" s="43">
        <v>24.5</v>
      </c>
      <c r="K87" s="44" t="s">
        <v>47</v>
      </c>
      <c r="L87" s="43">
        <v>21.5</v>
      </c>
    </row>
    <row r="88" spans="1:12" ht="14.4">
      <c r="A88" s="23"/>
      <c r="B88" s="15"/>
      <c r="C88" s="11"/>
      <c r="D88" s="6"/>
      <c r="E88" s="42" t="s">
        <v>49</v>
      </c>
      <c r="F88" s="43">
        <v>15</v>
      </c>
      <c r="G88" s="43">
        <v>3.5</v>
      </c>
      <c r="H88" s="43">
        <v>4.4000000000000004</v>
      </c>
      <c r="I88" s="43">
        <v>0</v>
      </c>
      <c r="J88" s="43">
        <v>53.6</v>
      </c>
      <c r="K88" s="44" t="s">
        <v>47</v>
      </c>
      <c r="L88" s="43">
        <v>12.37</v>
      </c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580</v>
      </c>
      <c r="G90" s="19">
        <f t="shared" ref="G90" si="42">SUM(G83:G89)</f>
        <v>18.899999999999999</v>
      </c>
      <c r="H90" s="19">
        <f t="shared" ref="H90" si="43">SUM(H83:H89)</f>
        <v>19.600000000000001</v>
      </c>
      <c r="I90" s="19">
        <f t="shared" ref="I90" si="44">SUM(I83:I89)</f>
        <v>76.699999999999989</v>
      </c>
      <c r="J90" s="19">
        <f t="shared" ref="J90:L90" si="45">SUM(J83:J89)</f>
        <v>558.80000000000007</v>
      </c>
      <c r="K90" s="25"/>
      <c r="L90" s="19">
        <f t="shared" si="45"/>
        <v>67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107</v>
      </c>
      <c r="F91" s="43">
        <v>60</v>
      </c>
      <c r="G91" s="43">
        <v>1.3</v>
      </c>
      <c r="H91" s="43">
        <v>4.3</v>
      </c>
      <c r="I91" s="43">
        <v>13.3</v>
      </c>
      <c r="J91" s="43">
        <v>97.9</v>
      </c>
      <c r="K91" s="44" t="s">
        <v>108</v>
      </c>
      <c r="L91" s="43">
        <v>12.69</v>
      </c>
    </row>
    <row r="92" spans="1:12" ht="14.4">
      <c r="A92" s="23"/>
      <c r="B92" s="15"/>
      <c r="C92" s="11"/>
      <c r="D92" s="7" t="s">
        <v>27</v>
      </c>
      <c r="E92" s="42" t="s">
        <v>109</v>
      </c>
      <c r="F92" s="43">
        <v>200</v>
      </c>
      <c r="G92" s="43">
        <v>4.7</v>
      </c>
      <c r="H92" s="43">
        <v>4.96</v>
      </c>
      <c r="I92" s="43">
        <v>10.119999999999999</v>
      </c>
      <c r="J92" s="43">
        <v>103.92</v>
      </c>
      <c r="K92" s="44" t="s">
        <v>110</v>
      </c>
      <c r="L92" s="43">
        <v>22.32</v>
      </c>
    </row>
    <row r="93" spans="1:12" ht="14.4">
      <c r="A93" s="23"/>
      <c r="B93" s="15"/>
      <c r="C93" s="11"/>
      <c r="D93" s="7" t="s">
        <v>28</v>
      </c>
      <c r="E93" s="42" t="s">
        <v>111</v>
      </c>
      <c r="F93" s="43">
        <v>200</v>
      </c>
      <c r="G93" s="43">
        <v>16.600000000000001</v>
      </c>
      <c r="H93" s="43">
        <v>16.2</v>
      </c>
      <c r="I93" s="43">
        <v>35.1</v>
      </c>
      <c r="J93" s="43">
        <v>352.6</v>
      </c>
      <c r="K93" s="44" t="s">
        <v>112</v>
      </c>
      <c r="L93" s="43">
        <v>40.619999999999997</v>
      </c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 t="s">
        <v>113</v>
      </c>
      <c r="F95" s="43">
        <v>200</v>
      </c>
      <c r="G95" s="43">
        <v>0.5</v>
      </c>
      <c r="H95" s="43">
        <v>0.2</v>
      </c>
      <c r="I95" s="43">
        <v>19.5</v>
      </c>
      <c r="J95" s="43">
        <v>81.8</v>
      </c>
      <c r="K95" s="44" t="s">
        <v>114</v>
      </c>
      <c r="L95" s="43">
        <v>10.93</v>
      </c>
    </row>
    <row r="96" spans="1:12" ht="14.4">
      <c r="A96" s="23"/>
      <c r="B96" s="15"/>
      <c r="C96" s="11"/>
      <c r="D96" s="7" t="s">
        <v>31</v>
      </c>
      <c r="E96" s="42" t="s">
        <v>46</v>
      </c>
      <c r="F96" s="43">
        <v>45</v>
      </c>
      <c r="G96" s="43">
        <v>2.4</v>
      </c>
      <c r="H96" s="43">
        <v>0.9</v>
      </c>
      <c r="I96" s="43">
        <v>22.8</v>
      </c>
      <c r="J96" s="43">
        <v>108.9</v>
      </c>
      <c r="K96" s="44" t="s">
        <v>47</v>
      </c>
      <c r="L96" s="43">
        <v>2.52</v>
      </c>
    </row>
    <row r="97" spans="1:12" ht="14.4">
      <c r="A97" s="23"/>
      <c r="B97" s="15"/>
      <c r="C97" s="11"/>
      <c r="D97" s="7" t="s">
        <v>32</v>
      </c>
      <c r="E97" s="42" t="s">
        <v>60</v>
      </c>
      <c r="F97" s="43">
        <v>45</v>
      </c>
      <c r="G97" s="43">
        <v>2.2000000000000002</v>
      </c>
      <c r="H97" s="43">
        <v>0.45</v>
      </c>
      <c r="I97" s="43">
        <v>14.8</v>
      </c>
      <c r="J97" s="43">
        <v>72.05</v>
      </c>
      <c r="K97" s="44" t="s">
        <v>47</v>
      </c>
      <c r="L97" s="43">
        <v>2.92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750</v>
      </c>
      <c r="G100" s="19">
        <f t="shared" ref="G100" si="46">SUM(G91:G99)</f>
        <v>27.7</v>
      </c>
      <c r="H100" s="19">
        <f t="shared" ref="H100" si="47">SUM(H91:H99)</f>
        <v>27.009999999999998</v>
      </c>
      <c r="I100" s="19">
        <f t="shared" ref="I100" si="48">SUM(I91:I99)</f>
        <v>115.62</v>
      </c>
      <c r="J100" s="19">
        <f t="shared" ref="J100:L100" si="49">SUM(J91:J99)</f>
        <v>817.17</v>
      </c>
      <c r="K100" s="25"/>
      <c r="L100" s="19">
        <f t="shared" si="49"/>
        <v>92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1330</v>
      </c>
      <c r="G101" s="32">
        <f t="shared" ref="G101" si="50">G90+G100</f>
        <v>46.599999999999994</v>
      </c>
      <c r="H101" s="32">
        <f t="shared" ref="H101" si="51">H90+H100</f>
        <v>46.61</v>
      </c>
      <c r="I101" s="32">
        <f t="shared" ref="I101" si="52">I90+I100</f>
        <v>192.32</v>
      </c>
      <c r="J101" s="32">
        <f t="shared" ref="J101:L101" si="53">J90+J100</f>
        <v>1375.97</v>
      </c>
      <c r="K101" s="32"/>
      <c r="L101" s="32">
        <f t="shared" si="53"/>
        <v>159</v>
      </c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39" t="s">
        <v>115</v>
      </c>
      <c r="F102" s="40">
        <v>200</v>
      </c>
      <c r="G102" s="40">
        <v>5.3</v>
      </c>
      <c r="H102" s="40">
        <v>5.4</v>
      </c>
      <c r="I102" s="40">
        <v>28.7</v>
      </c>
      <c r="J102" s="40">
        <v>184.6</v>
      </c>
      <c r="K102" s="41" t="s">
        <v>116</v>
      </c>
      <c r="L102" s="40">
        <v>17.940000000000001</v>
      </c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 t="s">
        <v>117</v>
      </c>
      <c r="F104" s="43">
        <v>200</v>
      </c>
      <c r="G104" s="43">
        <v>0.5</v>
      </c>
      <c r="H104" s="43">
        <v>0</v>
      </c>
      <c r="I104" s="43">
        <v>19.8</v>
      </c>
      <c r="J104" s="43">
        <v>81.2</v>
      </c>
      <c r="K104" s="44" t="s">
        <v>101</v>
      </c>
      <c r="L104" s="43">
        <v>7.31</v>
      </c>
    </row>
    <row r="105" spans="1:12" ht="14.4">
      <c r="A105" s="23"/>
      <c r="B105" s="15"/>
      <c r="C105" s="11"/>
      <c r="D105" s="7" t="s">
        <v>23</v>
      </c>
      <c r="E105" s="42" t="s">
        <v>65</v>
      </c>
      <c r="F105" s="43">
        <v>45</v>
      </c>
      <c r="G105" s="43">
        <v>2.4</v>
      </c>
      <c r="H105" s="43">
        <v>0.9</v>
      </c>
      <c r="I105" s="43">
        <v>22.8</v>
      </c>
      <c r="J105" s="43">
        <v>108.9</v>
      </c>
      <c r="K105" s="44" t="s">
        <v>47</v>
      </c>
      <c r="L105" s="43">
        <v>2.52</v>
      </c>
    </row>
    <row r="106" spans="1:12" ht="14.4">
      <c r="A106" s="23"/>
      <c r="B106" s="15"/>
      <c r="C106" s="11"/>
      <c r="D106" s="7" t="s">
        <v>24</v>
      </c>
      <c r="E106" s="42" t="s">
        <v>118</v>
      </c>
      <c r="F106" s="43">
        <v>118</v>
      </c>
      <c r="G106" s="43">
        <v>0.4</v>
      </c>
      <c r="H106" s="43">
        <v>0.4</v>
      </c>
      <c r="I106" s="43">
        <v>9.8000000000000007</v>
      </c>
      <c r="J106" s="43">
        <v>44.4</v>
      </c>
      <c r="K106" s="44" t="s">
        <v>47</v>
      </c>
      <c r="L106" s="43">
        <v>18.399999999999999</v>
      </c>
    </row>
    <row r="107" spans="1:12" ht="14.4">
      <c r="A107" s="23"/>
      <c r="B107" s="15"/>
      <c r="C107" s="11"/>
      <c r="D107" s="6"/>
      <c r="E107" s="42" t="s">
        <v>79</v>
      </c>
      <c r="F107" s="43">
        <v>30</v>
      </c>
      <c r="G107" s="43">
        <v>0.2</v>
      </c>
      <c r="H107" s="43">
        <v>0.03</v>
      </c>
      <c r="I107" s="43">
        <v>24</v>
      </c>
      <c r="J107" s="43">
        <v>97.07</v>
      </c>
      <c r="K107" s="44" t="s">
        <v>47</v>
      </c>
      <c r="L107" s="43">
        <v>8.4600000000000009</v>
      </c>
    </row>
    <row r="108" spans="1:12" ht="14.4">
      <c r="A108" s="23"/>
      <c r="B108" s="15"/>
      <c r="C108" s="11"/>
      <c r="D108" s="6"/>
      <c r="E108" s="42" t="s">
        <v>49</v>
      </c>
      <c r="F108" s="43">
        <v>15</v>
      </c>
      <c r="G108" s="43">
        <v>3.5</v>
      </c>
      <c r="H108" s="43">
        <v>4.4000000000000004</v>
      </c>
      <c r="I108" s="43">
        <v>0</v>
      </c>
      <c r="J108" s="43">
        <v>53.6</v>
      </c>
      <c r="K108" s="44" t="s">
        <v>47</v>
      </c>
      <c r="L108" s="43">
        <v>12.37</v>
      </c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608</v>
      </c>
      <c r="G109" s="19">
        <f t="shared" ref="G109:J109" si="54">SUM(G102:G108)</f>
        <v>12.299999999999999</v>
      </c>
      <c r="H109" s="19">
        <f t="shared" si="54"/>
        <v>11.130000000000003</v>
      </c>
      <c r="I109" s="19">
        <f t="shared" si="54"/>
        <v>105.1</v>
      </c>
      <c r="J109" s="19">
        <f t="shared" si="54"/>
        <v>569.7700000000001</v>
      </c>
      <c r="K109" s="25"/>
      <c r="L109" s="19">
        <f t="shared" ref="L109" si="55">SUM(L102:L108)</f>
        <v>67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119</v>
      </c>
      <c r="F110" s="43">
        <v>60</v>
      </c>
      <c r="G110" s="43">
        <v>2.2000000000000002</v>
      </c>
      <c r="H110" s="43">
        <v>5.74</v>
      </c>
      <c r="I110" s="43">
        <v>8.3000000000000007</v>
      </c>
      <c r="J110" s="43">
        <v>93.66</v>
      </c>
      <c r="K110" s="44" t="s">
        <v>120</v>
      </c>
      <c r="L110" s="43">
        <v>13.59</v>
      </c>
    </row>
    <row r="111" spans="1:12" ht="14.4">
      <c r="A111" s="23"/>
      <c r="B111" s="15"/>
      <c r="C111" s="11"/>
      <c r="D111" s="7" t="s">
        <v>27</v>
      </c>
      <c r="E111" s="42" t="s">
        <v>121</v>
      </c>
      <c r="F111" s="43">
        <v>200</v>
      </c>
      <c r="G111" s="43">
        <v>4.62</v>
      </c>
      <c r="H111" s="43">
        <v>3.28</v>
      </c>
      <c r="I111" s="43">
        <v>11.4</v>
      </c>
      <c r="J111" s="43">
        <v>93.6</v>
      </c>
      <c r="K111" s="44" t="s">
        <v>122</v>
      </c>
      <c r="L111" s="43">
        <v>21.17</v>
      </c>
    </row>
    <row r="112" spans="1:12" ht="14.4">
      <c r="A112" s="23"/>
      <c r="B112" s="15"/>
      <c r="C112" s="11"/>
      <c r="D112" s="7" t="s">
        <v>28</v>
      </c>
      <c r="E112" s="42" t="s">
        <v>123</v>
      </c>
      <c r="F112" s="43">
        <v>200</v>
      </c>
      <c r="G112" s="43">
        <v>23.6</v>
      </c>
      <c r="H112" s="43">
        <v>23.2</v>
      </c>
      <c r="I112" s="43">
        <v>26.5</v>
      </c>
      <c r="J112" s="43">
        <v>409.2</v>
      </c>
      <c r="K112" s="44" t="s">
        <v>124</v>
      </c>
      <c r="L112" s="43">
        <v>44.7</v>
      </c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 t="s">
        <v>59</v>
      </c>
      <c r="F114" s="43">
        <v>200</v>
      </c>
      <c r="G114" s="43">
        <v>0</v>
      </c>
      <c r="H114" s="43">
        <v>0</v>
      </c>
      <c r="I114" s="43">
        <v>20</v>
      </c>
      <c r="J114" s="43">
        <v>80</v>
      </c>
      <c r="K114" s="44">
        <v>291</v>
      </c>
      <c r="L114" s="43">
        <v>7.1</v>
      </c>
    </row>
    <row r="115" spans="1:12" ht="14.4">
      <c r="A115" s="23"/>
      <c r="B115" s="15"/>
      <c r="C115" s="11"/>
      <c r="D115" s="7" t="s">
        <v>31</v>
      </c>
      <c r="E115" s="42" t="s">
        <v>46</v>
      </c>
      <c r="F115" s="43">
        <v>45</v>
      </c>
      <c r="G115" s="43">
        <v>2.4</v>
      </c>
      <c r="H115" s="43">
        <v>0.9</v>
      </c>
      <c r="I115" s="43">
        <v>22.8</v>
      </c>
      <c r="J115" s="43">
        <v>108.9</v>
      </c>
      <c r="K115" s="44" t="s">
        <v>47</v>
      </c>
      <c r="L115" s="43">
        <v>2.52</v>
      </c>
    </row>
    <row r="116" spans="1:12" ht="14.4">
      <c r="A116" s="23"/>
      <c r="B116" s="15"/>
      <c r="C116" s="11"/>
      <c r="D116" s="7" t="s">
        <v>32</v>
      </c>
      <c r="E116" s="42" t="s">
        <v>60</v>
      </c>
      <c r="F116" s="43">
        <v>45</v>
      </c>
      <c r="G116" s="43">
        <v>2.2000000000000002</v>
      </c>
      <c r="H116" s="43">
        <v>0.45</v>
      </c>
      <c r="I116" s="43">
        <v>14.8</v>
      </c>
      <c r="J116" s="43">
        <v>72.05</v>
      </c>
      <c r="K116" s="44" t="s">
        <v>47</v>
      </c>
      <c r="L116" s="43">
        <v>2.92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750</v>
      </c>
      <c r="G119" s="19">
        <f t="shared" ref="G119:J119" si="56">SUM(G110:G118)</f>
        <v>35.020000000000003</v>
      </c>
      <c r="H119" s="19">
        <f t="shared" si="56"/>
        <v>33.57</v>
      </c>
      <c r="I119" s="19">
        <f t="shared" si="56"/>
        <v>103.8</v>
      </c>
      <c r="J119" s="19">
        <f t="shared" si="56"/>
        <v>857.41</v>
      </c>
      <c r="K119" s="25"/>
      <c r="L119" s="19">
        <f t="shared" ref="L119" si="57">SUM(L110:L118)</f>
        <v>92</v>
      </c>
    </row>
    <row r="120" spans="1:12" ht="14.4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1358</v>
      </c>
      <c r="G120" s="32">
        <f t="shared" ref="G120" si="58">G109+G119</f>
        <v>47.32</v>
      </c>
      <c r="H120" s="32">
        <f t="shared" ref="H120" si="59">H109+H119</f>
        <v>44.7</v>
      </c>
      <c r="I120" s="32">
        <f t="shared" ref="I120" si="60">I109+I119</f>
        <v>208.89999999999998</v>
      </c>
      <c r="J120" s="32">
        <f t="shared" ref="J120:L120" si="61">J109+J119</f>
        <v>1427.18</v>
      </c>
      <c r="K120" s="32"/>
      <c r="L120" s="32">
        <f t="shared" si="61"/>
        <v>159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 t="s">
        <v>125</v>
      </c>
      <c r="F121" s="40">
        <v>150</v>
      </c>
      <c r="G121" s="40">
        <v>22.9</v>
      </c>
      <c r="H121" s="40">
        <v>10.8</v>
      </c>
      <c r="I121" s="40">
        <v>15.4</v>
      </c>
      <c r="J121" s="40">
        <v>250.3</v>
      </c>
      <c r="K121" s="41" t="s">
        <v>126</v>
      </c>
      <c r="L121" s="40">
        <v>28.22</v>
      </c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 t="s">
        <v>127</v>
      </c>
      <c r="F123" s="43">
        <v>200</v>
      </c>
      <c r="G123" s="43">
        <v>3.5</v>
      </c>
      <c r="H123" s="43">
        <v>3.3</v>
      </c>
      <c r="I123" s="43">
        <v>22.3</v>
      </c>
      <c r="J123" s="43">
        <v>132.9</v>
      </c>
      <c r="K123" s="44" t="s">
        <v>45</v>
      </c>
      <c r="L123" s="43">
        <v>14.26</v>
      </c>
    </row>
    <row r="124" spans="1:12" ht="14.4">
      <c r="A124" s="14"/>
      <c r="B124" s="15"/>
      <c r="C124" s="11"/>
      <c r="D124" s="7" t="s">
        <v>23</v>
      </c>
      <c r="E124" s="42" t="s">
        <v>65</v>
      </c>
      <c r="F124" s="43">
        <v>45</v>
      </c>
      <c r="G124" s="43">
        <v>2.4</v>
      </c>
      <c r="H124" s="43">
        <v>0.9</v>
      </c>
      <c r="I124" s="43">
        <v>22.8</v>
      </c>
      <c r="J124" s="43">
        <v>108.9</v>
      </c>
      <c r="K124" s="44" t="s">
        <v>47</v>
      </c>
      <c r="L124" s="43">
        <v>2.52</v>
      </c>
    </row>
    <row r="125" spans="1:12" ht="14.4">
      <c r="A125" s="14"/>
      <c r="B125" s="15"/>
      <c r="C125" s="11"/>
      <c r="D125" s="7" t="s">
        <v>24</v>
      </c>
      <c r="E125" s="42" t="s">
        <v>91</v>
      </c>
      <c r="F125" s="43">
        <v>110</v>
      </c>
      <c r="G125" s="43">
        <v>1.4</v>
      </c>
      <c r="H125" s="43">
        <v>0.3</v>
      </c>
      <c r="I125" s="43">
        <v>12.2</v>
      </c>
      <c r="J125" s="43">
        <v>57.1</v>
      </c>
      <c r="K125" s="44" t="s">
        <v>47</v>
      </c>
      <c r="L125" s="43">
        <v>22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505</v>
      </c>
      <c r="G128" s="19">
        <f t="shared" ref="G128:J128" si="62">SUM(G121:G127)</f>
        <v>30.199999999999996</v>
      </c>
      <c r="H128" s="19">
        <f t="shared" si="62"/>
        <v>15.300000000000002</v>
      </c>
      <c r="I128" s="19">
        <f t="shared" si="62"/>
        <v>72.7</v>
      </c>
      <c r="J128" s="19">
        <f t="shared" si="62"/>
        <v>549.20000000000005</v>
      </c>
      <c r="K128" s="25"/>
      <c r="L128" s="19">
        <f t="shared" ref="L128" si="63">SUM(L121:L127)</f>
        <v>67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92</v>
      </c>
      <c r="F129" s="43">
        <v>60</v>
      </c>
      <c r="G129" s="43">
        <v>0.7</v>
      </c>
      <c r="H129" s="43">
        <v>0.1</v>
      </c>
      <c r="I129" s="43">
        <v>2</v>
      </c>
      <c r="J129" s="43">
        <v>11.7</v>
      </c>
      <c r="K129" s="44" t="s">
        <v>93</v>
      </c>
      <c r="L129" s="43">
        <v>12.4</v>
      </c>
    </row>
    <row r="130" spans="1:12" ht="14.4">
      <c r="A130" s="14"/>
      <c r="B130" s="15"/>
      <c r="C130" s="11"/>
      <c r="D130" s="7" t="s">
        <v>27</v>
      </c>
      <c r="E130" s="42" t="s">
        <v>128</v>
      </c>
      <c r="F130" s="43">
        <v>200</v>
      </c>
      <c r="G130" s="43">
        <v>5.16</v>
      </c>
      <c r="H130" s="43">
        <v>2.78</v>
      </c>
      <c r="I130" s="43">
        <v>18.5</v>
      </c>
      <c r="J130" s="43">
        <v>119.66</v>
      </c>
      <c r="K130" s="44" t="s">
        <v>129</v>
      </c>
      <c r="L130" s="43">
        <v>21.69</v>
      </c>
    </row>
    <row r="131" spans="1:12" ht="14.4">
      <c r="A131" s="14"/>
      <c r="B131" s="15"/>
      <c r="C131" s="11"/>
      <c r="D131" s="7" t="s">
        <v>28</v>
      </c>
      <c r="E131" s="42" t="s">
        <v>130</v>
      </c>
      <c r="F131" s="43">
        <v>100</v>
      </c>
      <c r="G131" s="43">
        <v>14.9</v>
      </c>
      <c r="H131" s="43">
        <v>15.5</v>
      </c>
      <c r="I131" s="43">
        <v>2.2999999999999998</v>
      </c>
      <c r="J131" s="43">
        <v>208.3</v>
      </c>
      <c r="K131" s="44" t="s">
        <v>131</v>
      </c>
      <c r="L131" s="43">
        <v>38.01</v>
      </c>
    </row>
    <row r="132" spans="1:12" ht="14.4">
      <c r="A132" s="14"/>
      <c r="B132" s="15"/>
      <c r="C132" s="11"/>
      <c r="D132" s="7" t="s">
        <v>29</v>
      </c>
      <c r="E132" s="42" t="s">
        <v>57</v>
      </c>
      <c r="F132" s="43">
        <v>150</v>
      </c>
      <c r="G132" s="43">
        <v>5.4</v>
      </c>
      <c r="H132" s="43">
        <v>4.9000000000000004</v>
      </c>
      <c r="I132" s="43">
        <v>32.799999999999997</v>
      </c>
      <c r="J132" s="43">
        <v>196.9</v>
      </c>
      <c r="K132" s="44" t="s">
        <v>58</v>
      </c>
      <c r="L132" s="43">
        <v>10.029999999999999</v>
      </c>
    </row>
    <row r="133" spans="1:12" ht="14.4">
      <c r="A133" s="14"/>
      <c r="B133" s="15"/>
      <c r="C133" s="11"/>
      <c r="D133" s="7" t="s">
        <v>30</v>
      </c>
      <c r="E133" s="42" t="s">
        <v>132</v>
      </c>
      <c r="F133" s="43">
        <v>200</v>
      </c>
      <c r="G133" s="43">
        <v>0.3</v>
      </c>
      <c r="H133" s="43">
        <v>0</v>
      </c>
      <c r="I133" s="43">
        <v>6.7</v>
      </c>
      <c r="J133" s="43">
        <v>28</v>
      </c>
      <c r="K133" s="44" t="s">
        <v>133</v>
      </c>
      <c r="L133" s="43">
        <v>4.43</v>
      </c>
    </row>
    <row r="134" spans="1:12" ht="14.4">
      <c r="A134" s="14"/>
      <c r="B134" s="15"/>
      <c r="C134" s="11"/>
      <c r="D134" s="7" t="s">
        <v>31</v>
      </c>
      <c r="E134" s="42" t="s">
        <v>46</v>
      </c>
      <c r="F134" s="43">
        <v>45</v>
      </c>
      <c r="G134" s="43">
        <v>2.4</v>
      </c>
      <c r="H134" s="43">
        <v>0.9</v>
      </c>
      <c r="I134" s="43">
        <v>22.8</v>
      </c>
      <c r="J134" s="43">
        <v>108.9</v>
      </c>
      <c r="K134" s="44" t="s">
        <v>47</v>
      </c>
      <c r="L134" s="43">
        <v>2.52</v>
      </c>
    </row>
    <row r="135" spans="1:12" ht="14.4">
      <c r="A135" s="14"/>
      <c r="B135" s="15"/>
      <c r="C135" s="11"/>
      <c r="D135" s="7" t="s">
        <v>32</v>
      </c>
      <c r="E135" s="42" t="s">
        <v>60</v>
      </c>
      <c r="F135" s="43">
        <v>45</v>
      </c>
      <c r="G135" s="43">
        <v>2.2000000000000002</v>
      </c>
      <c r="H135" s="43">
        <v>0.45</v>
      </c>
      <c r="I135" s="43">
        <v>14.8</v>
      </c>
      <c r="J135" s="43">
        <v>72.05</v>
      </c>
      <c r="K135" s="44" t="s">
        <v>47</v>
      </c>
      <c r="L135" s="43">
        <v>2.92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800</v>
      </c>
      <c r="G138" s="19">
        <f t="shared" ref="G138:J138" si="64">SUM(G129:G137)</f>
        <v>31.060000000000002</v>
      </c>
      <c r="H138" s="19">
        <f t="shared" si="64"/>
        <v>24.63</v>
      </c>
      <c r="I138" s="19">
        <f t="shared" si="64"/>
        <v>99.899999999999991</v>
      </c>
      <c r="J138" s="19">
        <f t="shared" si="64"/>
        <v>745.50999999999988</v>
      </c>
      <c r="K138" s="25"/>
      <c r="L138" s="19">
        <f t="shared" ref="L138" si="65">SUM(L129:L137)</f>
        <v>92</v>
      </c>
    </row>
    <row r="139" spans="1:12" ht="14.4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1305</v>
      </c>
      <c r="G139" s="32">
        <f t="shared" ref="G139" si="66">G128+G138</f>
        <v>61.26</v>
      </c>
      <c r="H139" s="32">
        <f t="shared" ref="H139" si="67">H128+H138</f>
        <v>39.93</v>
      </c>
      <c r="I139" s="32">
        <f t="shared" ref="I139" si="68">I128+I138</f>
        <v>172.6</v>
      </c>
      <c r="J139" s="32">
        <f t="shared" ref="J139:L139" si="69">J128+J138</f>
        <v>1294.71</v>
      </c>
      <c r="K139" s="32"/>
      <c r="L139" s="32">
        <f t="shared" si="69"/>
        <v>159</v>
      </c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39" t="s">
        <v>134</v>
      </c>
      <c r="F140" s="40">
        <v>150</v>
      </c>
      <c r="G140" s="40">
        <v>19</v>
      </c>
      <c r="H140" s="40">
        <v>25.4</v>
      </c>
      <c r="I140" s="40">
        <v>3</v>
      </c>
      <c r="J140" s="40">
        <v>316</v>
      </c>
      <c r="K140" s="41" t="s">
        <v>135</v>
      </c>
      <c r="L140" s="40">
        <v>33.01</v>
      </c>
    </row>
    <row r="141" spans="1:12" ht="14.4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7" t="s">
        <v>22</v>
      </c>
      <c r="E142" s="42" t="s">
        <v>77</v>
      </c>
      <c r="F142" s="43">
        <v>200</v>
      </c>
      <c r="G142" s="43">
        <v>4.5999999999999996</v>
      </c>
      <c r="H142" s="43">
        <v>3.6</v>
      </c>
      <c r="I142" s="43">
        <v>12.6</v>
      </c>
      <c r="J142" s="43">
        <v>101.2</v>
      </c>
      <c r="K142" s="44" t="s">
        <v>78</v>
      </c>
      <c r="L142" s="43">
        <v>14.07</v>
      </c>
    </row>
    <row r="143" spans="1:12" ht="15.75" customHeight="1">
      <c r="A143" s="23"/>
      <c r="B143" s="15"/>
      <c r="C143" s="11"/>
      <c r="D143" s="7" t="s">
        <v>23</v>
      </c>
      <c r="E143" s="42" t="s">
        <v>46</v>
      </c>
      <c r="F143" s="43">
        <v>45</v>
      </c>
      <c r="G143" s="43">
        <v>2.4</v>
      </c>
      <c r="H143" s="43">
        <v>0.9</v>
      </c>
      <c r="I143" s="43">
        <v>22.8</v>
      </c>
      <c r="J143" s="43">
        <v>108.9</v>
      </c>
      <c r="K143" s="44" t="s">
        <v>47</v>
      </c>
      <c r="L143" s="43">
        <v>2.52</v>
      </c>
    </row>
    <row r="144" spans="1:12" ht="14.4">
      <c r="A144" s="23"/>
      <c r="B144" s="15"/>
      <c r="C144" s="11"/>
      <c r="D144" s="7" t="s">
        <v>24</v>
      </c>
      <c r="E144" s="42" t="s">
        <v>136</v>
      </c>
      <c r="F144" s="43">
        <v>110</v>
      </c>
      <c r="G144" s="43">
        <v>0.4</v>
      </c>
      <c r="H144" s="43">
        <v>0.4</v>
      </c>
      <c r="I144" s="43">
        <v>9.8000000000000007</v>
      </c>
      <c r="J144" s="43">
        <v>44.4</v>
      </c>
      <c r="K144" s="44" t="s">
        <v>47</v>
      </c>
      <c r="L144" s="43">
        <v>17.399999999999999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505</v>
      </c>
      <c r="G147" s="19">
        <f t="shared" ref="G147:J147" si="70">SUM(G140:G146)</f>
        <v>26.4</v>
      </c>
      <c r="H147" s="19">
        <f t="shared" si="70"/>
        <v>30.299999999999997</v>
      </c>
      <c r="I147" s="19">
        <f t="shared" si="70"/>
        <v>48.2</v>
      </c>
      <c r="J147" s="19">
        <f t="shared" si="70"/>
        <v>570.5</v>
      </c>
      <c r="K147" s="25"/>
      <c r="L147" s="19">
        <f t="shared" ref="L147" si="71">SUM(L140:L146)</f>
        <v>67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137</v>
      </c>
      <c r="F148" s="43">
        <v>60</v>
      </c>
      <c r="G148" s="43">
        <v>1.1000000000000001</v>
      </c>
      <c r="H148" s="43">
        <v>0.1</v>
      </c>
      <c r="I148" s="43">
        <v>2.2999999999999998</v>
      </c>
      <c r="J148" s="43">
        <v>14.5</v>
      </c>
      <c r="K148" s="44" t="s">
        <v>138</v>
      </c>
      <c r="L148" s="43">
        <v>12.4</v>
      </c>
    </row>
    <row r="149" spans="1:12" ht="14.4">
      <c r="A149" s="23"/>
      <c r="B149" s="15"/>
      <c r="C149" s="11"/>
      <c r="D149" s="7" t="s">
        <v>27</v>
      </c>
      <c r="E149" s="42" t="s">
        <v>53</v>
      </c>
      <c r="F149" s="43">
        <v>200</v>
      </c>
      <c r="G149" s="43">
        <v>4.62</v>
      </c>
      <c r="H149" s="43">
        <v>5.62</v>
      </c>
      <c r="I149" s="43">
        <v>6.72</v>
      </c>
      <c r="J149" s="43">
        <v>91.94</v>
      </c>
      <c r="K149" s="44" t="s">
        <v>54</v>
      </c>
      <c r="L149" s="43">
        <v>25.35</v>
      </c>
    </row>
    <row r="150" spans="1:12" ht="14.4">
      <c r="A150" s="23"/>
      <c r="B150" s="15"/>
      <c r="C150" s="11"/>
      <c r="D150" s="7" t="s">
        <v>28</v>
      </c>
      <c r="E150" s="42" t="s">
        <v>139</v>
      </c>
      <c r="F150" s="43">
        <v>100</v>
      </c>
      <c r="G150" s="43">
        <v>8.4</v>
      </c>
      <c r="H150" s="43">
        <v>7.6</v>
      </c>
      <c r="I150" s="43">
        <v>6.4</v>
      </c>
      <c r="J150" s="43">
        <v>127.6</v>
      </c>
      <c r="K150" s="44" t="s">
        <v>140</v>
      </c>
      <c r="L150" s="43">
        <v>26.66</v>
      </c>
    </row>
    <row r="151" spans="1:12" ht="14.4">
      <c r="A151" s="23"/>
      <c r="B151" s="15"/>
      <c r="C151" s="11"/>
      <c r="D151" s="7" t="s">
        <v>29</v>
      </c>
      <c r="E151" s="42" t="s">
        <v>141</v>
      </c>
      <c r="F151" s="43">
        <v>150</v>
      </c>
      <c r="G151" s="43">
        <v>3.5</v>
      </c>
      <c r="H151" s="43">
        <v>4.8</v>
      </c>
      <c r="I151" s="43">
        <v>35</v>
      </c>
      <c r="J151" s="43">
        <v>197.2</v>
      </c>
      <c r="K151" s="44" t="s">
        <v>142</v>
      </c>
      <c r="L151" s="43">
        <v>13.82</v>
      </c>
    </row>
    <row r="152" spans="1:12" ht="14.4">
      <c r="A152" s="23"/>
      <c r="B152" s="15"/>
      <c r="C152" s="11"/>
      <c r="D152" s="7" t="s">
        <v>30</v>
      </c>
      <c r="E152" s="42" t="s">
        <v>143</v>
      </c>
      <c r="F152" s="43">
        <v>200</v>
      </c>
      <c r="G152" s="43">
        <v>0</v>
      </c>
      <c r="H152" s="43">
        <v>0</v>
      </c>
      <c r="I152" s="43">
        <v>20</v>
      </c>
      <c r="J152" s="43">
        <v>80</v>
      </c>
      <c r="K152" s="44">
        <v>291</v>
      </c>
      <c r="L152" s="43">
        <v>7.1</v>
      </c>
    </row>
    <row r="153" spans="1:12" ht="14.4">
      <c r="A153" s="23"/>
      <c r="B153" s="15"/>
      <c r="C153" s="11"/>
      <c r="D153" s="7" t="s">
        <v>31</v>
      </c>
      <c r="E153" s="42" t="s">
        <v>46</v>
      </c>
      <c r="F153" s="43">
        <v>45</v>
      </c>
      <c r="G153" s="43">
        <v>2.4</v>
      </c>
      <c r="H153" s="43">
        <v>0.9</v>
      </c>
      <c r="I153" s="43">
        <v>22.8</v>
      </c>
      <c r="J153" s="43">
        <v>108.9</v>
      </c>
      <c r="K153" s="44" t="s">
        <v>47</v>
      </c>
      <c r="L153" s="43">
        <v>2.52</v>
      </c>
    </row>
    <row r="154" spans="1:12" ht="14.4">
      <c r="A154" s="23"/>
      <c r="B154" s="15"/>
      <c r="C154" s="11"/>
      <c r="D154" s="7" t="s">
        <v>32</v>
      </c>
      <c r="E154" s="42" t="s">
        <v>60</v>
      </c>
      <c r="F154" s="43">
        <v>45</v>
      </c>
      <c r="G154" s="43">
        <v>2.2000000000000002</v>
      </c>
      <c r="H154" s="43">
        <v>0.45</v>
      </c>
      <c r="I154" s="43">
        <v>14.8</v>
      </c>
      <c r="J154" s="43">
        <v>72.05</v>
      </c>
      <c r="K154" s="44" t="s">
        <v>47</v>
      </c>
      <c r="L154" s="43">
        <v>2.92</v>
      </c>
    </row>
    <row r="155" spans="1:12" ht="14.4">
      <c r="A155" s="23"/>
      <c r="B155" s="15"/>
      <c r="C155" s="11"/>
      <c r="D155" s="6"/>
      <c r="E155" s="42" t="s">
        <v>144</v>
      </c>
      <c r="F155" s="43">
        <v>30</v>
      </c>
      <c r="G155" s="43">
        <v>0.81</v>
      </c>
      <c r="H155" s="43">
        <v>1.1399999999999999</v>
      </c>
      <c r="I155" s="43">
        <v>1.32</v>
      </c>
      <c r="J155" s="43">
        <v>18.78</v>
      </c>
      <c r="K155" s="44" t="s">
        <v>145</v>
      </c>
      <c r="L155" s="43">
        <v>1.23</v>
      </c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830</v>
      </c>
      <c r="G157" s="19">
        <f t="shared" ref="G157:J157" si="72">SUM(G148:G156)</f>
        <v>23.029999999999998</v>
      </c>
      <c r="H157" s="19">
        <f t="shared" si="72"/>
        <v>20.61</v>
      </c>
      <c r="I157" s="19">
        <f t="shared" si="72"/>
        <v>109.33999999999999</v>
      </c>
      <c r="J157" s="19">
        <f t="shared" si="72"/>
        <v>710.96999999999991</v>
      </c>
      <c r="K157" s="25"/>
      <c r="L157" s="19">
        <f t="shared" ref="L157" si="73">SUM(L148:L156)</f>
        <v>91.999999999999986</v>
      </c>
    </row>
    <row r="158" spans="1:12" ht="14.4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1335</v>
      </c>
      <c r="G158" s="32">
        <f t="shared" ref="G158" si="74">G147+G157</f>
        <v>49.429999999999993</v>
      </c>
      <c r="H158" s="32">
        <f t="shared" ref="H158" si="75">H147+H157</f>
        <v>50.91</v>
      </c>
      <c r="I158" s="32">
        <f t="shared" ref="I158" si="76">I147+I157</f>
        <v>157.54</v>
      </c>
      <c r="J158" s="32">
        <f t="shared" ref="J158:L158" si="77">J147+J157</f>
        <v>1281.4699999999998</v>
      </c>
      <c r="K158" s="32"/>
      <c r="L158" s="32">
        <f t="shared" si="77"/>
        <v>159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39" t="s">
        <v>146</v>
      </c>
      <c r="F159" s="40">
        <v>200</v>
      </c>
      <c r="G159" s="40">
        <v>5.3</v>
      </c>
      <c r="H159" s="40">
        <v>5.7</v>
      </c>
      <c r="I159" s="40">
        <v>25.3</v>
      </c>
      <c r="J159" s="40">
        <v>173.7</v>
      </c>
      <c r="K159" s="41" t="s">
        <v>147</v>
      </c>
      <c r="L159" s="40">
        <v>13.61</v>
      </c>
    </row>
    <row r="160" spans="1:12" ht="14.4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 t="s">
        <v>148</v>
      </c>
      <c r="F161" s="43">
        <v>200</v>
      </c>
      <c r="G161" s="43">
        <v>4</v>
      </c>
      <c r="H161" s="43">
        <v>0</v>
      </c>
      <c r="I161" s="43">
        <v>7.6</v>
      </c>
      <c r="J161" s="43">
        <v>32</v>
      </c>
      <c r="K161" s="44" t="s">
        <v>64</v>
      </c>
      <c r="L161" s="43">
        <v>10.23</v>
      </c>
    </row>
    <row r="162" spans="1:12" ht="14.4">
      <c r="A162" s="23"/>
      <c r="B162" s="15"/>
      <c r="C162" s="11"/>
      <c r="D162" s="7" t="s">
        <v>23</v>
      </c>
      <c r="E162" s="42" t="s">
        <v>65</v>
      </c>
      <c r="F162" s="43">
        <v>45</v>
      </c>
      <c r="G162" s="43">
        <v>2.4</v>
      </c>
      <c r="H162" s="43">
        <v>0.9</v>
      </c>
      <c r="I162" s="43">
        <v>22.8</v>
      </c>
      <c r="J162" s="43">
        <v>108.9</v>
      </c>
      <c r="K162" s="44" t="s">
        <v>47</v>
      </c>
      <c r="L162" s="43">
        <v>2.52</v>
      </c>
    </row>
    <row r="163" spans="1:12" ht="14.4">
      <c r="A163" s="23"/>
      <c r="B163" s="15"/>
      <c r="C163" s="11"/>
      <c r="D163" s="7" t="s">
        <v>24</v>
      </c>
      <c r="E163" s="42" t="s">
        <v>118</v>
      </c>
      <c r="F163" s="43">
        <v>100</v>
      </c>
      <c r="G163" s="43">
        <v>1.8</v>
      </c>
      <c r="H163" s="43">
        <v>0.6</v>
      </c>
      <c r="I163" s="43">
        <v>25.2</v>
      </c>
      <c r="J163" s="43">
        <v>113.4</v>
      </c>
      <c r="K163" s="44" t="s">
        <v>47</v>
      </c>
      <c r="L163" s="43">
        <v>21.49</v>
      </c>
    </row>
    <row r="164" spans="1:12" ht="14.4">
      <c r="A164" s="23"/>
      <c r="B164" s="15"/>
      <c r="C164" s="11"/>
      <c r="D164" s="6"/>
      <c r="E164" s="42" t="s">
        <v>149</v>
      </c>
      <c r="F164" s="43">
        <v>40</v>
      </c>
      <c r="G164" s="43">
        <v>4.78</v>
      </c>
      <c r="H164" s="43">
        <v>4.05</v>
      </c>
      <c r="I164" s="43">
        <v>0.25</v>
      </c>
      <c r="J164" s="43">
        <v>56.6</v>
      </c>
      <c r="K164" s="44" t="s">
        <v>150</v>
      </c>
      <c r="L164" s="43">
        <v>7.9</v>
      </c>
    </row>
    <row r="165" spans="1:12" ht="14.4">
      <c r="A165" s="23"/>
      <c r="B165" s="15"/>
      <c r="C165" s="11"/>
      <c r="D165" s="6"/>
      <c r="E165" s="42" t="s">
        <v>49</v>
      </c>
      <c r="F165" s="43">
        <v>15</v>
      </c>
      <c r="G165" s="43">
        <v>3.5</v>
      </c>
      <c r="H165" s="43">
        <v>4.4000000000000004</v>
      </c>
      <c r="I165" s="43">
        <v>0</v>
      </c>
      <c r="J165" s="43">
        <v>53.6</v>
      </c>
      <c r="K165" s="44" t="s">
        <v>47</v>
      </c>
      <c r="L165" s="43">
        <v>11.25</v>
      </c>
    </row>
    <row r="166" spans="1:12" ht="14.4">
      <c r="A166" s="24"/>
      <c r="B166" s="17"/>
      <c r="C166" s="8"/>
      <c r="D166" s="18" t="s">
        <v>33</v>
      </c>
      <c r="E166" s="9"/>
      <c r="F166" s="19">
        <f>SUM(F159:F165)</f>
        <v>600</v>
      </c>
      <c r="G166" s="19">
        <f t="shared" ref="G166:J166" si="78">SUM(G159:G165)</f>
        <v>21.78</v>
      </c>
      <c r="H166" s="19">
        <f t="shared" si="78"/>
        <v>15.65</v>
      </c>
      <c r="I166" s="19">
        <f t="shared" si="78"/>
        <v>81.150000000000006</v>
      </c>
      <c r="J166" s="19">
        <f t="shared" si="78"/>
        <v>538.20000000000005</v>
      </c>
      <c r="K166" s="25"/>
      <c r="L166" s="19">
        <f t="shared" ref="L166" si="79">SUM(L159:L165)</f>
        <v>67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151</v>
      </c>
      <c r="F167" s="43">
        <v>60</v>
      </c>
      <c r="G167" s="43">
        <v>0.35</v>
      </c>
      <c r="H167" s="43">
        <v>0.05</v>
      </c>
      <c r="I167" s="43">
        <v>1.1499999999999999</v>
      </c>
      <c r="J167" s="43">
        <v>6.45</v>
      </c>
      <c r="K167" s="44" t="s">
        <v>102</v>
      </c>
      <c r="L167" s="43">
        <v>10.25</v>
      </c>
    </row>
    <row r="168" spans="1:12" ht="14.4">
      <c r="A168" s="23"/>
      <c r="B168" s="15"/>
      <c r="C168" s="11"/>
      <c r="D168" s="7" t="s">
        <v>27</v>
      </c>
      <c r="E168" s="42" t="s">
        <v>152</v>
      </c>
      <c r="F168" s="43">
        <v>200</v>
      </c>
      <c r="G168" s="43">
        <v>4.58</v>
      </c>
      <c r="H168" s="43">
        <v>5.74</v>
      </c>
      <c r="I168" s="43">
        <v>11.58</v>
      </c>
      <c r="J168" s="43">
        <v>116.3</v>
      </c>
      <c r="K168" s="44" t="s">
        <v>153</v>
      </c>
      <c r="L168" s="43">
        <v>12.19</v>
      </c>
    </row>
    <row r="169" spans="1:12" ht="14.4">
      <c r="A169" s="23"/>
      <c r="B169" s="15"/>
      <c r="C169" s="11"/>
      <c r="D169" s="7" t="s">
        <v>28</v>
      </c>
      <c r="E169" s="42" t="s">
        <v>154</v>
      </c>
      <c r="F169" s="43">
        <v>90</v>
      </c>
      <c r="G169" s="43">
        <v>13.7</v>
      </c>
      <c r="H169" s="43">
        <v>13.1</v>
      </c>
      <c r="I169" s="43">
        <v>12.4</v>
      </c>
      <c r="J169" s="43">
        <v>222.3</v>
      </c>
      <c r="K169" s="44" t="s">
        <v>155</v>
      </c>
      <c r="L169" s="43">
        <v>31.95</v>
      </c>
    </row>
    <row r="170" spans="1:12" ht="14.4">
      <c r="A170" s="23"/>
      <c r="B170" s="15"/>
      <c r="C170" s="11"/>
      <c r="D170" s="7" t="s">
        <v>29</v>
      </c>
      <c r="E170" s="42" t="s">
        <v>156</v>
      </c>
      <c r="F170" s="43">
        <v>150</v>
      </c>
      <c r="G170" s="43">
        <v>7.9</v>
      </c>
      <c r="H170" s="43">
        <v>6.8</v>
      </c>
      <c r="I170" s="43">
        <v>28.6</v>
      </c>
      <c r="J170" s="43">
        <v>207.2</v>
      </c>
      <c r="K170" s="44" t="s">
        <v>157</v>
      </c>
      <c r="L170" s="43">
        <v>14.37</v>
      </c>
    </row>
    <row r="171" spans="1:12" ht="14.4">
      <c r="A171" s="23"/>
      <c r="B171" s="15"/>
      <c r="C171" s="11"/>
      <c r="D171" s="7" t="s">
        <v>30</v>
      </c>
      <c r="E171" s="42" t="s">
        <v>158</v>
      </c>
      <c r="F171" s="43">
        <v>200</v>
      </c>
      <c r="G171" s="43">
        <v>1</v>
      </c>
      <c r="H171" s="43">
        <v>0</v>
      </c>
      <c r="I171" s="43">
        <v>24.4</v>
      </c>
      <c r="J171" s="43">
        <v>101.6</v>
      </c>
      <c r="K171" s="44" t="s">
        <v>47</v>
      </c>
      <c r="L171" s="43">
        <v>14</v>
      </c>
    </row>
    <row r="172" spans="1:12" ht="14.4">
      <c r="A172" s="23"/>
      <c r="B172" s="15"/>
      <c r="C172" s="11"/>
      <c r="D172" s="7" t="s">
        <v>31</v>
      </c>
      <c r="E172" s="42" t="s">
        <v>46</v>
      </c>
      <c r="F172" s="43">
        <v>45</v>
      </c>
      <c r="G172" s="43">
        <v>2.4</v>
      </c>
      <c r="H172" s="43">
        <v>0.9</v>
      </c>
      <c r="I172" s="43">
        <v>22.8</v>
      </c>
      <c r="J172" s="43">
        <v>108.9</v>
      </c>
      <c r="K172" s="44" t="s">
        <v>47</v>
      </c>
      <c r="L172" s="43">
        <v>2.52</v>
      </c>
    </row>
    <row r="173" spans="1:12" ht="14.4">
      <c r="A173" s="23"/>
      <c r="B173" s="15"/>
      <c r="C173" s="11"/>
      <c r="D173" s="7" t="s">
        <v>32</v>
      </c>
      <c r="E173" s="42" t="s">
        <v>60</v>
      </c>
      <c r="F173" s="43">
        <v>45</v>
      </c>
      <c r="G173" s="43">
        <v>2.2000000000000002</v>
      </c>
      <c r="H173" s="43">
        <v>0.45</v>
      </c>
      <c r="I173" s="43">
        <v>14.8</v>
      </c>
      <c r="J173" s="43">
        <v>72.05</v>
      </c>
      <c r="K173" s="44" t="s">
        <v>47</v>
      </c>
      <c r="L173" s="43">
        <v>2.92</v>
      </c>
    </row>
    <row r="174" spans="1:12" ht="14.4">
      <c r="A174" s="23"/>
      <c r="B174" s="15"/>
      <c r="C174" s="11"/>
      <c r="D174" s="6"/>
      <c r="E174" s="42" t="s">
        <v>159</v>
      </c>
      <c r="F174" s="43">
        <v>30</v>
      </c>
      <c r="G174" s="43">
        <v>1.08</v>
      </c>
      <c r="H174" s="43">
        <v>2.2200000000000002</v>
      </c>
      <c r="I174" s="43">
        <v>2.88</v>
      </c>
      <c r="J174" s="43">
        <v>35.82</v>
      </c>
      <c r="K174" s="44" t="s">
        <v>160</v>
      </c>
      <c r="L174" s="43">
        <v>3.8</v>
      </c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820</v>
      </c>
      <c r="G176" s="19">
        <f t="shared" ref="G176:J176" si="80">SUM(G167:G175)</f>
        <v>33.21</v>
      </c>
      <c r="H176" s="19">
        <f t="shared" si="80"/>
        <v>29.259999999999998</v>
      </c>
      <c r="I176" s="19">
        <f t="shared" si="80"/>
        <v>118.60999999999999</v>
      </c>
      <c r="J176" s="19">
        <f t="shared" si="80"/>
        <v>870.62</v>
      </c>
      <c r="K176" s="25"/>
      <c r="L176" s="19">
        <f t="shared" ref="L176" si="81">SUM(L167:L175)</f>
        <v>92</v>
      </c>
    </row>
    <row r="177" spans="1:12" ht="14.4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1420</v>
      </c>
      <c r="G177" s="32">
        <f t="shared" ref="G177" si="82">G166+G176</f>
        <v>54.99</v>
      </c>
      <c r="H177" s="32">
        <f t="shared" ref="H177" si="83">H166+H176</f>
        <v>44.91</v>
      </c>
      <c r="I177" s="32">
        <f t="shared" ref="I177" si="84">I166+I176</f>
        <v>199.76</v>
      </c>
      <c r="J177" s="32">
        <f t="shared" ref="J177:L177" si="85">J166+J176</f>
        <v>1408.8200000000002</v>
      </c>
      <c r="K177" s="32"/>
      <c r="L177" s="32">
        <f t="shared" si="85"/>
        <v>159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39" t="s">
        <v>161</v>
      </c>
      <c r="F178" s="40">
        <v>150</v>
      </c>
      <c r="G178" s="40">
        <v>29.4</v>
      </c>
      <c r="H178" s="40">
        <v>8.6</v>
      </c>
      <c r="I178" s="40">
        <v>31</v>
      </c>
      <c r="J178" s="40">
        <v>319</v>
      </c>
      <c r="K178" s="41" t="s">
        <v>162</v>
      </c>
      <c r="L178" s="40">
        <v>35.590000000000003</v>
      </c>
    </row>
    <row r="179" spans="1:12" ht="14.4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 t="s">
        <v>163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44" t="s">
        <v>164</v>
      </c>
      <c r="L180" s="43">
        <v>8.3000000000000007</v>
      </c>
    </row>
    <row r="181" spans="1:12" ht="14.4">
      <c r="A181" s="23"/>
      <c r="B181" s="15"/>
      <c r="C181" s="11"/>
      <c r="D181" s="7" t="s">
        <v>23</v>
      </c>
      <c r="E181" s="42" t="s">
        <v>65</v>
      </c>
      <c r="F181" s="43">
        <v>45</v>
      </c>
      <c r="G181" s="43">
        <v>2.4</v>
      </c>
      <c r="H181" s="43">
        <v>0.9</v>
      </c>
      <c r="I181" s="43">
        <v>22.8</v>
      </c>
      <c r="J181" s="43">
        <v>108.9</v>
      </c>
      <c r="K181" s="44" t="s">
        <v>47</v>
      </c>
      <c r="L181" s="43">
        <v>2.52</v>
      </c>
    </row>
    <row r="182" spans="1:12" ht="14.4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 t="s">
        <v>165</v>
      </c>
      <c r="F183" s="43">
        <v>30</v>
      </c>
      <c r="G183" s="43">
        <v>0.2</v>
      </c>
      <c r="H183" s="43">
        <v>0</v>
      </c>
      <c r="I183" s="43">
        <v>21.6</v>
      </c>
      <c r="J183" s="43">
        <v>87.2</v>
      </c>
      <c r="K183" s="44" t="s">
        <v>47</v>
      </c>
      <c r="L183" s="43">
        <v>12.22</v>
      </c>
    </row>
    <row r="184" spans="1:12" ht="14.4">
      <c r="A184" s="23"/>
      <c r="B184" s="15"/>
      <c r="C184" s="11"/>
      <c r="D184" s="6"/>
      <c r="E184" s="42" t="s">
        <v>79</v>
      </c>
      <c r="F184" s="43">
        <v>30</v>
      </c>
      <c r="G184" s="43">
        <v>0.2</v>
      </c>
      <c r="H184" s="43">
        <v>0.03</v>
      </c>
      <c r="I184" s="43">
        <v>24</v>
      </c>
      <c r="J184" s="43">
        <v>97.07</v>
      </c>
      <c r="K184" s="44" t="s">
        <v>47</v>
      </c>
      <c r="L184" s="43">
        <v>8.3699999999999992</v>
      </c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455</v>
      </c>
      <c r="G185" s="19">
        <f t="shared" ref="G185:J185" si="86">SUM(G178:G184)</f>
        <v>33.800000000000004</v>
      </c>
      <c r="H185" s="19">
        <f t="shared" si="86"/>
        <v>10.629999999999999</v>
      </c>
      <c r="I185" s="19">
        <f t="shared" si="86"/>
        <v>108.1</v>
      </c>
      <c r="J185" s="19">
        <f t="shared" si="86"/>
        <v>663.06999999999994</v>
      </c>
      <c r="K185" s="25"/>
      <c r="L185" s="19">
        <f t="shared" ref="L185" si="87">SUM(L178:L184)</f>
        <v>67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166</v>
      </c>
      <c r="F186" s="43">
        <v>80</v>
      </c>
      <c r="G186" s="43">
        <v>0.8</v>
      </c>
      <c r="H186" s="43">
        <v>4.0999999999999996</v>
      </c>
      <c r="I186" s="43">
        <v>2.4</v>
      </c>
      <c r="J186" s="43">
        <v>49.7</v>
      </c>
      <c r="K186" s="44" t="s">
        <v>167</v>
      </c>
      <c r="L186" s="43">
        <v>14.71</v>
      </c>
    </row>
    <row r="187" spans="1:12" ht="14.4">
      <c r="A187" s="23"/>
      <c r="B187" s="15"/>
      <c r="C187" s="11"/>
      <c r="D187" s="7" t="s">
        <v>27</v>
      </c>
      <c r="E187" s="42" t="s">
        <v>168</v>
      </c>
      <c r="F187" s="43">
        <v>200</v>
      </c>
      <c r="G187" s="43">
        <v>8.64</v>
      </c>
      <c r="H187" s="43">
        <v>6.06</v>
      </c>
      <c r="I187" s="43">
        <v>13.92</v>
      </c>
      <c r="J187" s="43">
        <v>144.78</v>
      </c>
      <c r="K187" s="44" t="s">
        <v>169</v>
      </c>
      <c r="L187" s="43">
        <v>15.23</v>
      </c>
    </row>
    <row r="188" spans="1:12" ht="14.4">
      <c r="A188" s="23"/>
      <c r="B188" s="15"/>
      <c r="C188" s="11"/>
      <c r="D188" s="7" t="s">
        <v>28</v>
      </c>
      <c r="E188" s="42" t="s">
        <v>170</v>
      </c>
      <c r="F188" s="43">
        <v>100</v>
      </c>
      <c r="G188" s="43">
        <v>13.1</v>
      </c>
      <c r="H188" s="43">
        <v>7.5</v>
      </c>
      <c r="I188" s="43">
        <v>2.9</v>
      </c>
      <c r="J188" s="43">
        <v>131.5</v>
      </c>
      <c r="K188" s="44" t="s">
        <v>171</v>
      </c>
      <c r="L188" s="43">
        <v>34.14</v>
      </c>
    </row>
    <row r="189" spans="1:12" ht="14.4">
      <c r="A189" s="23"/>
      <c r="B189" s="15"/>
      <c r="C189" s="11"/>
      <c r="D189" s="7" t="s">
        <v>29</v>
      </c>
      <c r="E189" s="42" t="s">
        <v>172</v>
      </c>
      <c r="F189" s="43">
        <v>150</v>
      </c>
      <c r="G189" s="43">
        <v>3.7</v>
      </c>
      <c r="H189" s="43">
        <v>4.8</v>
      </c>
      <c r="I189" s="43">
        <v>36.5</v>
      </c>
      <c r="J189" s="43">
        <v>204</v>
      </c>
      <c r="K189" s="44" t="s">
        <v>173</v>
      </c>
      <c r="L189" s="43">
        <v>14.36</v>
      </c>
    </row>
    <row r="190" spans="1:12" ht="14.4">
      <c r="A190" s="23"/>
      <c r="B190" s="15"/>
      <c r="C190" s="11"/>
      <c r="D190" s="7" t="s">
        <v>30</v>
      </c>
      <c r="E190" s="42" t="s">
        <v>174</v>
      </c>
      <c r="F190" s="43">
        <v>200</v>
      </c>
      <c r="G190" s="43">
        <v>0.5</v>
      </c>
      <c r="H190" s="43">
        <v>0</v>
      </c>
      <c r="I190" s="43">
        <v>27</v>
      </c>
      <c r="J190" s="43">
        <v>110</v>
      </c>
      <c r="K190" s="44" t="s">
        <v>175</v>
      </c>
      <c r="L190" s="43">
        <v>8.1199999999999992</v>
      </c>
    </row>
    <row r="191" spans="1:12" ht="14.4">
      <c r="A191" s="23"/>
      <c r="B191" s="15"/>
      <c r="C191" s="11"/>
      <c r="D191" s="7" t="s">
        <v>31</v>
      </c>
      <c r="E191" s="42" t="s">
        <v>46</v>
      </c>
      <c r="F191" s="43">
        <v>45</v>
      </c>
      <c r="G191" s="43">
        <v>2.4</v>
      </c>
      <c r="H191" s="43">
        <v>0.9</v>
      </c>
      <c r="I191" s="43">
        <v>22.8</v>
      </c>
      <c r="J191" s="43">
        <v>108.9</v>
      </c>
      <c r="K191" s="44" t="s">
        <v>47</v>
      </c>
      <c r="L191" s="43">
        <v>2.52</v>
      </c>
    </row>
    <row r="192" spans="1:12" ht="14.4">
      <c r="A192" s="23"/>
      <c r="B192" s="15"/>
      <c r="C192" s="11"/>
      <c r="D192" s="7" t="s">
        <v>32</v>
      </c>
      <c r="E192" s="42" t="s">
        <v>60</v>
      </c>
      <c r="F192" s="43">
        <v>45</v>
      </c>
      <c r="G192" s="43">
        <v>2.2000000000000002</v>
      </c>
      <c r="H192" s="43">
        <v>0.45</v>
      </c>
      <c r="I192" s="43">
        <v>14.8</v>
      </c>
      <c r="J192" s="43">
        <v>72.05</v>
      </c>
      <c r="K192" s="44" t="s">
        <v>47</v>
      </c>
      <c r="L192" s="43">
        <v>2.92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820</v>
      </c>
      <c r="G195" s="19">
        <f t="shared" ref="G195:J195" si="88">SUM(G186:G194)</f>
        <v>31.339999999999996</v>
      </c>
      <c r="H195" s="19">
        <f t="shared" si="88"/>
        <v>23.81</v>
      </c>
      <c r="I195" s="19">
        <f t="shared" si="88"/>
        <v>120.32</v>
      </c>
      <c r="J195" s="19">
        <f t="shared" si="88"/>
        <v>820.93</v>
      </c>
      <c r="K195" s="25"/>
      <c r="L195" s="19">
        <f t="shared" ref="L195" si="89">SUM(L186:L194)</f>
        <v>92</v>
      </c>
    </row>
    <row r="196" spans="1:12" ht="14.4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1275</v>
      </c>
      <c r="G196" s="32">
        <f t="shared" ref="G196" si="90">G185+G195</f>
        <v>65.14</v>
      </c>
      <c r="H196" s="32">
        <f t="shared" ref="H196" si="91">H185+H195</f>
        <v>34.44</v>
      </c>
      <c r="I196" s="32">
        <f t="shared" ref="I196" si="92">I185+I195</f>
        <v>228.42</v>
      </c>
      <c r="J196" s="32">
        <f t="shared" ref="J196:L196" si="93">J185+J195</f>
        <v>1484</v>
      </c>
      <c r="K196" s="32"/>
      <c r="L196" s="32">
        <f t="shared" si="93"/>
        <v>159</v>
      </c>
    </row>
    <row r="197" spans="1:12">
      <c r="A197" s="27"/>
      <c r="B197" s="28"/>
      <c r="C197" s="56" t="s">
        <v>5</v>
      </c>
      <c r="D197" s="56"/>
      <c r="E197" s="56"/>
      <c r="F197" s="34">
        <f>(F24+F43+F63+F82+F101+F120+F139+F158+F177+F196)/(IF(F24=0,0,1)+IF(F43=0,0,1)+IF(F63=0,0,1)+IF(F82=0,0,1)+IF(F101=0,0,1)+IF(F120=0,0,1)+IF(F139=0,0,1)+IF(F158=0,0,1)+IF(F177=0,0,1)+IF(F196=0,0,1))</f>
        <v>1340.3</v>
      </c>
      <c r="G197" s="34">
        <f t="shared" ref="G197:J197" si="94">(G24+G43+G63+G82+G101+G120+G139+G158+G177+G196)/(IF(G24=0,0,1)+IF(G43=0,0,1)+IF(G63=0,0,1)+IF(G82=0,0,1)+IF(G101=0,0,1)+IF(G120=0,0,1)+IF(G139=0,0,1)+IF(G158=0,0,1)+IF(G177=0,0,1)+IF(G196=0,0,1))</f>
        <v>53.277000000000001</v>
      </c>
      <c r="H197" s="34">
        <f t="shared" si="94"/>
        <v>42.97</v>
      </c>
      <c r="I197" s="34">
        <f t="shared" si="94"/>
        <v>189.65899999999999</v>
      </c>
      <c r="J197" s="34">
        <f t="shared" si="94"/>
        <v>1356.7570000000001</v>
      </c>
      <c r="K197" s="34"/>
      <c r="L197" s="34">
        <f t="shared" ref="L197" si="95">(L24+L43+L63+L82+L101+L120+L139+L158+L177+L196)/(IF(L24=0,0,1)+IF(L43=0,0,1)+IF(L63=0,0,1)+IF(L82=0,0,1)+IF(L101=0,0,1)+IF(L120=0,0,1)+IF(L139=0,0,1)+IF(L158=0,0,1)+IF(L177=0,0,1)+IF(L196=0,0,1))</f>
        <v>159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dcterms:created xsi:type="dcterms:W3CDTF">2022-05-16T14:23:56Z</dcterms:created>
  <dcterms:modified xsi:type="dcterms:W3CDTF">2023-10-20T03:54:30Z</dcterms:modified>
</cp:coreProperties>
</file>