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7EE0D601-EAB4-4B40-BA2A-E4F93FFBD57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7" i="1" l="1"/>
  <c r="L58" i="1" s="1"/>
  <c r="F47" i="1"/>
  <c r="B181" i="1"/>
  <c r="A181" i="1"/>
  <c r="L180" i="1"/>
  <c r="J180" i="1"/>
  <c r="I180" i="1"/>
  <c r="H180" i="1"/>
  <c r="G180" i="1"/>
  <c r="F180" i="1"/>
  <c r="B171" i="1"/>
  <c r="A171" i="1"/>
  <c r="L170" i="1"/>
  <c r="L181" i="1" s="1"/>
  <c r="J170" i="1"/>
  <c r="I170" i="1"/>
  <c r="H170" i="1"/>
  <c r="H181" i="1" s="1"/>
  <c r="G170" i="1"/>
  <c r="F170" i="1"/>
  <c r="B164" i="1"/>
  <c r="A164" i="1"/>
  <c r="L163" i="1"/>
  <c r="J163" i="1"/>
  <c r="I163" i="1"/>
  <c r="H163" i="1"/>
  <c r="G163" i="1"/>
  <c r="F163" i="1"/>
  <c r="B154" i="1"/>
  <c r="A154" i="1"/>
  <c r="L153" i="1"/>
  <c r="L164" i="1" s="1"/>
  <c r="J153" i="1"/>
  <c r="I153" i="1"/>
  <c r="H153" i="1"/>
  <c r="G153" i="1"/>
  <c r="F153" i="1"/>
  <c r="B146" i="1"/>
  <c r="A146" i="1"/>
  <c r="L145" i="1"/>
  <c r="J145" i="1"/>
  <c r="I145" i="1"/>
  <c r="H145" i="1"/>
  <c r="G145" i="1"/>
  <c r="F145" i="1"/>
  <c r="B136" i="1"/>
  <c r="A136" i="1"/>
  <c r="L135" i="1"/>
  <c r="J135" i="1"/>
  <c r="I135" i="1"/>
  <c r="H135" i="1"/>
  <c r="G135" i="1"/>
  <c r="F135" i="1"/>
  <c r="B128" i="1"/>
  <c r="A128" i="1"/>
  <c r="L127" i="1"/>
  <c r="J127" i="1"/>
  <c r="I127" i="1"/>
  <c r="H127" i="1"/>
  <c r="G127" i="1"/>
  <c r="F127" i="1"/>
  <c r="B118" i="1"/>
  <c r="A118" i="1"/>
  <c r="L117" i="1"/>
  <c r="L128" i="1" s="1"/>
  <c r="J117" i="1"/>
  <c r="I117" i="1"/>
  <c r="H117" i="1"/>
  <c r="G117" i="1"/>
  <c r="F117" i="1"/>
  <c r="B110" i="1"/>
  <c r="A110" i="1"/>
  <c r="L109" i="1"/>
  <c r="J109" i="1"/>
  <c r="I109" i="1"/>
  <c r="H109" i="1"/>
  <c r="G109" i="1"/>
  <c r="F109" i="1"/>
  <c r="B101" i="1"/>
  <c r="A101" i="1"/>
  <c r="L100" i="1"/>
  <c r="J100" i="1"/>
  <c r="I100" i="1"/>
  <c r="H100" i="1"/>
  <c r="G100" i="1"/>
  <c r="F100" i="1"/>
  <c r="B93" i="1"/>
  <c r="A93" i="1"/>
  <c r="L92" i="1"/>
  <c r="J92" i="1"/>
  <c r="I92" i="1"/>
  <c r="H92" i="1"/>
  <c r="G92" i="1"/>
  <c r="F92" i="1"/>
  <c r="B84" i="1"/>
  <c r="A84" i="1"/>
  <c r="L83" i="1"/>
  <c r="J83" i="1"/>
  <c r="I83" i="1"/>
  <c r="I93" i="1" s="1"/>
  <c r="H83" i="1"/>
  <c r="H93" i="1" s="1"/>
  <c r="G83" i="1"/>
  <c r="F83" i="1"/>
  <c r="F93" i="1" s="1"/>
  <c r="B76" i="1"/>
  <c r="A76" i="1"/>
  <c r="L75" i="1"/>
  <c r="J75" i="1"/>
  <c r="I75" i="1"/>
  <c r="H75" i="1"/>
  <c r="G75" i="1"/>
  <c r="F75" i="1"/>
  <c r="B66" i="1"/>
  <c r="A66" i="1"/>
  <c r="L65" i="1"/>
  <c r="L76" i="1" s="1"/>
  <c r="J65" i="1"/>
  <c r="I65" i="1"/>
  <c r="H65" i="1"/>
  <c r="G65" i="1"/>
  <c r="F65" i="1"/>
  <c r="B58" i="1"/>
  <c r="A58" i="1"/>
  <c r="L57" i="1"/>
  <c r="J57" i="1"/>
  <c r="I57" i="1"/>
  <c r="H57" i="1"/>
  <c r="G57" i="1"/>
  <c r="F57" i="1"/>
  <c r="F58" i="1" s="1"/>
  <c r="B48" i="1"/>
  <c r="A48" i="1"/>
  <c r="J47" i="1"/>
  <c r="I47" i="1"/>
  <c r="H47" i="1"/>
  <c r="G47" i="1"/>
  <c r="B40" i="1"/>
  <c r="A40" i="1"/>
  <c r="L39" i="1"/>
  <c r="J39" i="1"/>
  <c r="I39" i="1"/>
  <c r="H39" i="1"/>
  <c r="G39" i="1"/>
  <c r="F39" i="1"/>
  <c r="B31" i="1"/>
  <c r="A31" i="1"/>
  <c r="L30" i="1"/>
  <c r="J30" i="1"/>
  <c r="I30" i="1"/>
  <c r="H30" i="1"/>
  <c r="G30" i="1"/>
  <c r="F30" i="1"/>
  <c r="F40" i="1" s="1"/>
  <c r="B23" i="1"/>
  <c r="A23" i="1"/>
  <c r="L22" i="1"/>
  <c r="J22" i="1"/>
  <c r="I22" i="1"/>
  <c r="H22" i="1"/>
  <c r="G22" i="1"/>
  <c r="F22" i="1"/>
  <c r="B13" i="1"/>
  <c r="A13" i="1"/>
  <c r="L12" i="1"/>
  <c r="J12" i="1"/>
  <c r="I12" i="1"/>
  <c r="H12" i="1"/>
  <c r="G12" i="1"/>
  <c r="F12" i="1"/>
  <c r="F164" i="1" l="1"/>
  <c r="I110" i="1"/>
  <c r="H58" i="1"/>
  <c r="I164" i="1"/>
  <c r="I128" i="1"/>
  <c r="L40" i="1"/>
  <c r="I181" i="1"/>
  <c r="J181" i="1"/>
  <c r="G181" i="1"/>
  <c r="F181" i="1"/>
  <c r="G164" i="1"/>
  <c r="J164" i="1"/>
  <c r="H164" i="1"/>
  <c r="L146" i="1"/>
  <c r="I146" i="1"/>
  <c r="J146" i="1"/>
  <c r="H146" i="1"/>
  <c r="G146" i="1"/>
  <c r="F146" i="1"/>
  <c r="J128" i="1"/>
  <c r="H128" i="1"/>
  <c r="G128" i="1"/>
  <c r="F128" i="1"/>
  <c r="L110" i="1"/>
  <c r="G110" i="1"/>
  <c r="J110" i="1"/>
  <c r="H110" i="1"/>
  <c r="F110" i="1"/>
  <c r="L93" i="1"/>
  <c r="J93" i="1"/>
  <c r="G93" i="1"/>
  <c r="I40" i="1"/>
  <c r="L23" i="1"/>
  <c r="I76" i="1"/>
  <c r="J76" i="1"/>
  <c r="G76" i="1"/>
  <c r="H76" i="1"/>
  <c r="F76" i="1"/>
  <c r="I58" i="1"/>
  <c r="J58" i="1"/>
  <c r="G58" i="1"/>
  <c r="J40" i="1"/>
  <c r="G40" i="1"/>
  <c r="H40" i="1"/>
  <c r="H23" i="1"/>
  <c r="G23" i="1"/>
  <c r="F23" i="1"/>
  <c r="J23" i="1"/>
  <c r="I23" i="1"/>
  <c r="L182" i="1" l="1"/>
  <c r="F182" i="1"/>
  <c r="I182" i="1"/>
  <c r="G182" i="1"/>
  <c r="J182" i="1"/>
  <c r="H182" i="1"/>
</calcChain>
</file>

<file path=xl/sharedStrings.xml><?xml version="1.0" encoding="utf-8"?>
<sst xmlns="http://schemas.openxmlformats.org/spreadsheetml/2006/main" count="418" uniqueCount="174">
  <si>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</si>
  <si>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</si>
  <si>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</si>
  <si>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</si>
  <si>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</si>
  <si>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</si>
  <si>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</si>
  <si>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</si>
  <si>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</si>
  <si>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</si>
  <si>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</si>
  <si>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</si>
  <si>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</si>
  <si>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</si>
  <si>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</si>
  <si>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</si>
  <si>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</si>
  <si>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</si>
  <si>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</si>
  <si>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</si>
  <si>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</si>
  <si>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</si>
  <si>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</si>
  <si>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</si>
  <si>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</si>
  <si>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</si>
  <si>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</si>
  <si>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</si>
  <si>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</si>
  <si>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</si>
  <si>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</si>
  <si>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</si>
  <si>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</si>
  <si>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</si>
  <si>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</si>
  <si>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</si>
  <si>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</si>
  <si>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</si>
  <si>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 xml:space="preserve">Эйсмонт Любовь Сергеевна </t>
  </si>
  <si>
    <t>МБОУ Ангарская СОШ</t>
  </si>
  <si>
    <t>Каша жидкая молочная гречневая</t>
  </si>
  <si>
    <t>54-20к</t>
  </si>
  <si>
    <t>Какао со сгущенным молоком</t>
  </si>
  <si>
    <t>54-22гн</t>
  </si>
  <si>
    <t>Хлеб пшеничный</t>
  </si>
  <si>
    <t>пром.</t>
  </si>
  <si>
    <t xml:space="preserve">Яблоко </t>
  </si>
  <si>
    <t>Сыр порционно</t>
  </si>
  <si>
    <t xml:space="preserve">Конфета шоколадная </t>
  </si>
  <si>
    <t>Салат из белокочаной капусты с морковью и яблоками</t>
  </si>
  <si>
    <t>59-9з</t>
  </si>
  <si>
    <t>Щи из свежей капусты со сметаной</t>
  </si>
  <si>
    <t>54-1с</t>
  </si>
  <si>
    <t>Гуляш из говядины</t>
  </si>
  <si>
    <t>54-2м</t>
  </si>
  <si>
    <t>Макароны отварные</t>
  </si>
  <si>
    <t>54-1г</t>
  </si>
  <si>
    <t>Кисель из концентрата</t>
  </si>
  <si>
    <t>Хлеб пш-ржаной</t>
  </si>
  <si>
    <t>Запеканка из творога</t>
  </si>
  <si>
    <t>54-1т</t>
  </si>
  <si>
    <t>Чай с медом и лимоном</t>
  </si>
  <si>
    <t>54-12гн</t>
  </si>
  <si>
    <t xml:space="preserve">Хлеб пшеничный </t>
  </si>
  <si>
    <t>Мандарин</t>
  </si>
  <si>
    <t>Помидор в нарезке</t>
  </si>
  <si>
    <t>Молоко сгущеное</t>
  </si>
  <si>
    <t>Суп с рыбными консервами</t>
  </si>
  <si>
    <t>54-27с</t>
  </si>
  <si>
    <t xml:space="preserve">Капуста тушеная с мясом </t>
  </si>
  <si>
    <t>54-10м</t>
  </si>
  <si>
    <t>Компот из кураги</t>
  </si>
  <si>
    <t>54-2хн</t>
  </si>
  <si>
    <t>Каша вязкая молочная пшенная с изюмом</t>
  </si>
  <si>
    <t>54-7к</t>
  </si>
  <si>
    <t xml:space="preserve">Какао с молоком </t>
  </si>
  <si>
    <t>54-21гн</t>
  </si>
  <si>
    <t>Зефир</t>
  </si>
  <si>
    <t>Винигрет с растительным маслом</t>
  </si>
  <si>
    <t>54-16з</t>
  </si>
  <si>
    <t>Рассольник Ленинградский с рисом</t>
  </si>
  <si>
    <t>54-15с</t>
  </si>
  <si>
    <t>Курица тушеная с морковью</t>
  </si>
  <si>
    <t>54-25м</t>
  </si>
  <si>
    <t>Картофель отварной в молоке</t>
  </si>
  <si>
    <t>54-10г</t>
  </si>
  <si>
    <t>Суп молочный с макаронными изделиями</t>
  </si>
  <si>
    <t>54-19к</t>
  </si>
  <si>
    <t xml:space="preserve">Какао со сгущенным молоком </t>
  </si>
  <si>
    <t>Груша</t>
  </si>
  <si>
    <t>Огурец в нарезке</t>
  </si>
  <si>
    <t>54-2з</t>
  </si>
  <si>
    <t>Суп гороховый</t>
  </si>
  <si>
    <t>54-8с</t>
  </si>
  <si>
    <t xml:space="preserve">Тефтели из говядины с рисом </t>
  </si>
  <si>
    <t>54-16м</t>
  </si>
  <si>
    <t>Каша гречневая рассыпчатая</t>
  </si>
  <si>
    <t>54-4г</t>
  </si>
  <si>
    <t>Компот из смеси сухофруктов</t>
  </si>
  <si>
    <t>54-1хн</t>
  </si>
  <si>
    <t>54-3з</t>
  </si>
  <si>
    <t>Каша вязкая молочная овсяная</t>
  </si>
  <si>
    <t>54-9к</t>
  </si>
  <si>
    <t>Кофейный напиток на молоке</t>
  </si>
  <si>
    <t>54-23гн</t>
  </si>
  <si>
    <t>Салат из свеклы с курагой и изюмом</t>
  </si>
  <si>
    <t>54-14з</t>
  </si>
  <si>
    <t>Борщ с капустой картофелем и со сметаной</t>
  </si>
  <si>
    <t>54-2с</t>
  </si>
  <si>
    <t>Плов из говядины</t>
  </si>
  <si>
    <t>54-11м</t>
  </si>
  <si>
    <t>Компот из чернослива</t>
  </si>
  <si>
    <t>54-3хн</t>
  </si>
  <si>
    <t>Каша жидкая молочная рисовая</t>
  </si>
  <si>
    <t>54-25к</t>
  </si>
  <si>
    <t xml:space="preserve">Компот из смеси сухофруктов </t>
  </si>
  <si>
    <t>Банан</t>
  </si>
  <si>
    <t>Салат картофельный с морковью и зеленым горошком</t>
  </si>
  <si>
    <t>54-34з</t>
  </si>
  <si>
    <t>Суп катофельный с клецками</t>
  </si>
  <si>
    <t>54-6с</t>
  </si>
  <si>
    <t>Запеканка картофельная с говядиной</t>
  </si>
  <si>
    <t>54-13м</t>
  </si>
  <si>
    <t>Пудинг из творога с яблоками</t>
  </si>
  <si>
    <t>54-4т</t>
  </si>
  <si>
    <t xml:space="preserve">Какао со сгущеным молоком </t>
  </si>
  <si>
    <t>Суп картофельный с макаронными изделиями</t>
  </si>
  <si>
    <t>54-7с</t>
  </si>
  <si>
    <t>Бефстроганов из отварного мяса</t>
  </si>
  <si>
    <t>54-1м</t>
  </si>
  <si>
    <t xml:space="preserve">Чай с лимоном и сахаром </t>
  </si>
  <si>
    <t>54-3гн</t>
  </si>
  <si>
    <t>Омлет натуральный с сыром</t>
  </si>
  <si>
    <t>54-4о</t>
  </si>
  <si>
    <t>Яблоко свежее</t>
  </si>
  <si>
    <t>Горошек зеленый консервированный</t>
  </si>
  <si>
    <t>54-20з</t>
  </si>
  <si>
    <t>Голубцы ленивые</t>
  </si>
  <si>
    <t>54-3м</t>
  </si>
  <si>
    <t>Рис припущеный</t>
  </si>
  <si>
    <t>54-7г</t>
  </si>
  <si>
    <t>Кисель  из концентрата</t>
  </si>
  <si>
    <t>Соус белый основной</t>
  </si>
  <si>
    <t>54-2соус</t>
  </si>
  <si>
    <t xml:space="preserve">Каша жидкая молочная манная </t>
  </si>
  <si>
    <t>54-27к</t>
  </si>
  <si>
    <t xml:space="preserve">Чай с лимоном и медом </t>
  </si>
  <si>
    <t>Яйцо вареное</t>
  </si>
  <si>
    <t>54-6о</t>
  </si>
  <si>
    <t xml:space="preserve">Помидор в нарезке </t>
  </si>
  <si>
    <t>Рассольник Домашний</t>
  </si>
  <si>
    <t>54-4с</t>
  </si>
  <si>
    <t>Шницель из говядины</t>
  </si>
  <si>
    <t>54-7м</t>
  </si>
  <si>
    <t xml:space="preserve">Макароны отварные с сыром </t>
  </si>
  <si>
    <t>54-3г</t>
  </si>
  <si>
    <t>Сок яблочный**</t>
  </si>
  <si>
    <t xml:space="preserve">Соус молочный </t>
  </si>
  <si>
    <t>54-5соус</t>
  </si>
  <si>
    <t>Сырники</t>
  </si>
  <si>
    <t>54-6т</t>
  </si>
  <si>
    <t xml:space="preserve">Чай с молоком и сахаром </t>
  </si>
  <si>
    <t>54-4гн</t>
  </si>
  <si>
    <t>Джем из абрикосов</t>
  </si>
  <si>
    <t xml:space="preserve">Салат из свежих помидоров и огурцов </t>
  </si>
  <si>
    <t>54-5з</t>
  </si>
  <si>
    <t>Суп из овощей с фрикадельками</t>
  </si>
  <si>
    <t>54-5с</t>
  </si>
  <si>
    <t>Рыба припущенная в молоке (минтай)</t>
  </si>
  <si>
    <t>54-7р</t>
  </si>
  <si>
    <t>Рис отварной</t>
  </si>
  <si>
    <t>54-6г</t>
  </si>
  <si>
    <t xml:space="preserve">Компот из изюма </t>
  </si>
  <si>
    <t>54-4хн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</si>
</sst>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82"/>
  <sheetViews>
    <sheetView tabSelected="1" workbookViewId="0">
      <pane xSplit="4" ySplit="5" topLeftCell="E159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570312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0" t="s">
        <v>39</v>
      </c>
      <c r="D1" s="51"/>
      <c r="E1" s="51"/>
      <c r="F1" s="12" t="s">
        <v>16</v>
      </c>
      <c r="G1" s="2" t="s">
        <v>17</v>
      </c>
      <c r="H1" s="52" t="s">
        <v>37</v>
      </c>
      <c r="I1" s="52"/>
      <c r="J1" s="52"/>
      <c r="K1" s="52"/>
    </row>
    <row r="2" spans="1:12" ht="18" x14ac:dyDescent="0.2">
      <c r="A2" s="35" t="s">
        <v>6</v>
      </c>
      <c r="C2" s="2"/>
      <c r="G2" s="2" t="s">
        <v>18</v>
      </c>
      <c r="H2" s="52" t="s">
        <v>38</v>
      </c>
      <c r="I2" s="52"/>
      <c r="J2" s="52"/>
      <c r="K2" s="52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30</v>
      </c>
      <c r="I3" s="48">
        <v>8</v>
      </c>
      <c r="J3" s="49">
        <v>2024</v>
      </c>
      <c r="K3" s="1"/>
    </row>
    <row r="4" spans="1:12" x14ac:dyDescent="0.2">
      <c r="C4" s="2"/>
      <c r="D4" s="4"/>
      <c r="H4" s="47" t="s">
        <v>34</v>
      </c>
      <c r="I4" s="47" t="s">
        <v>35</v>
      </c>
      <c r="J4" s="47" t="s">
        <v>36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32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33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40</v>
      </c>
      <c r="F6" s="40">
        <v>200</v>
      </c>
      <c r="G6" s="40">
        <v>7.1</v>
      </c>
      <c r="H6" s="40">
        <v>6.5</v>
      </c>
      <c r="I6" s="40">
        <v>27.7</v>
      </c>
      <c r="J6" s="40">
        <v>197.7</v>
      </c>
      <c r="K6" s="41" t="s">
        <v>41</v>
      </c>
      <c r="L6" s="40">
        <v>16.07</v>
      </c>
    </row>
    <row r="7" spans="1:12" ht="15" x14ac:dyDescent="0.25">
      <c r="A7" s="23"/>
      <c r="B7" s="15"/>
      <c r="C7" s="11"/>
      <c r="D7" s="7" t="s">
        <v>22</v>
      </c>
      <c r="E7" s="42" t="s">
        <v>42</v>
      </c>
      <c r="F7" s="43">
        <v>200</v>
      </c>
      <c r="G7" s="43">
        <v>3.5</v>
      </c>
      <c r="H7" s="43">
        <v>3.3</v>
      </c>
      <c r="I7" s="43">
        <v>22.3</v>
      </c>
      <c r="J7" s="43">
        <v>132.9</v>
      </c>
      <c r="K7" s="44" t="s">
        <v>43</v>
      </c>
      <c r="L7" s="43">
        <v>17.690000000000001</v>
      </c>
    </row>
    <row r="8" spans="1:12" ht="15" x14ac:dyDescent="0.25">
      <c r="A8" s="23"/>
      <c r="B8" s="15"/>
      <c r="C8" s="11"/>
      <c r="D8" s="7" t="s">
        <v>23</v>
      </c>
      <c r="E8" s="42" t="s">
        <v>44</v>
      </c>
      <c r="F8" s="43">
        <v>45</v>
      </c>
      <c r="G8" s="43">
        <v>2.4</v>
      </c>
      <c r="H8" s="43">
        <v>0.9</v>
      </c>
      <c r="I8" s="43">
        <v>22.8</v>
      </c>
      <c r="J8" s="43">
        <v>108.9</v>
      </c>
      <c r="K8" s="44" t="s">
        <v>45</v>
      </c>
      <c r="L8" s="43">
        <v>3.43</v>
      </c>
    </row>
    <row r="9" spans="1:12" ht="15" x14ac:dyDescent="0.25">
      <c r="A9" s="23"/>
      <c r="B9" s="15"/>
      <c r="C9" s="11"/>
      <c r="D9" s="7" t="s">
        <v>24</v>
      </c>
      <c r="E9" s="42" t="s">
        <v>46</v>
      </c>
      <c r="F9" s="43">
        <v>100</v>
      </c>
      <c r="G9" s="43">
        <v>0.4</v>
      </c>
      <c r="H9" s="43">
        <v>0.4</v>
      </c>
      <c r="I9" s="43">
        <v>9.8000000000000007</v>
      </c>
      <c r="J9" s="43">
        <v>44.4</v>
      </c>
      <c r="K9" s="44" t="s">
        <v>45</v>
      </c>
      <c r="L9" s="43">
        <v>15</v>
      </c>
    </row>
    <row r="10" spans="1:12" ht="15" x14ac:dyDescent="0.25">
      <c r="A10" s="23"/>
      <c r="B10" s="15"/>
      <c r="C10" s="11"/>
      <c r="D10" s="6"/>
      <c r="E10" s="42" t="s">
        <v>47</v>
      </c>
      <c r="F10" s="43">
        <v>15</v>
      </c>
      <c r="G10" s="43">
        <v>3.5</v>
      </c>
      <c r="H10" s="43">
        <v>4.4000000000000004</v>
      </c>
      <c r="I10" s="43">
        <v>0</v>
      </c>
      <c r="J10" s="43">
        <v>53.6</v>
      </c>
      <c r="K10" s="44" t="s">
        <v>45</v>
      </c>
      <c r="L10" s="43">
        <v>14.81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4"/>
      <c r="B12" s="17"/>
      <c r="C12" s="8"/>
      <c r="D12" s="18" t="s">
        <v>31</v>
      </c>
      <c r="E12" s="9"/>
      <c r="F12" s="19">
        <f>SUM(F6:F11)</f>
        <v>560</v>
      </c>
      <c r="G12" s="19">
        <f t="shared" ref="G12:J12" si="0">SUM(G6:G11)</f>
        <v>16.899999999999999</v>
      </c>
      <c r="H12" s="19">
        <f t="shared" si="0"/>
        <v>15.500000000000002</v>
      </c>
      <c r="I12" s="19">
        <f t="shared" si="0"/>
        <v>82.6</v>
      </c>
      <c r="J12" s="19">
        <f t="shared" si="0"/>
        <v>537.5</v>
      </c>
      <c r="K12" s="25"/>
      <c r="L12" s="19">
        <f t="shared" ref="L12" si="1">SUM(L6:L11)</f>
        <v>67</v>
      </c>
    </row>
    <row r="13" spans="1:12" ht="15" x14ac:dyDescent="0.25">
      <c r="A13" s="26">
        <f>A6</f>
        <v>1</v>
      </c>
      <c r="B13" s="13">
        <f>B6</f>
        <v>1</v>
      </c>
      <c r="C13" s="10" t="s">
        <v>25</v>
      </c>
      <c r="D13" s="7" t="s">
        <v>26</v>
      </c>
      <c r="E13" s="42" t="s">
        <v>49</v>
      </c>
      <c r="F13" s="43">
        <v>60</v>
      </c>
      <c r="G13" s="43">
        <v>1.1000000000000001</v>
      </c>
      <c r="H13" s="43">
        <v>8</v>
      </c>
      <c r="I13" s="43">
        <v>4.8</v>
      </c>
      <c r="J13" s="43">
        <v>96.5</v>
      </c>
      <c r="K13" s="44" t="s">
        <v>50</v>
      </c>
      <c r="L13" s="43">
        <v>11.78</v>
      </c>
    </row>
    <row r="14" spans="1:12" ht="15" x14ac:dyDescent="0.25">
      <c r="A14" s="23"/>
      <c r="B14" s="15"/>
      <c r="C14" s="11"/>
      <c r="D14" s="7" t="s">
        <v>27</v>
      </c>
      <c r="E14" s="42" t="s">
        <v>51</v>
      </c>
      <c r="F14" s="43">
        <v>200</v>
      </c>
      <c r="G14" s="43">
        <v>4.62</v>
      </c>
      <c r="H14" s="43">
        <v>5.62</v>
      </c>
      <c r="I14" s="43">
        <v>5.72</v>
      </c>
      <c r="J14" s="43">
        <v>91.94</v>
      </c>
      <c r="K14" s="44" t="s">
        <v>52</v>
      </c>
      <c r="L14" s="43">
        <v>25.12</v>
      </c>
    </row>
    <row r="15" spans="1:12" ht="15" x14ac:dyDescent="0.25">
      <c r="A15" s="23"/>
      <c r="B15" s="15"/>
      <c r="C15" s="11"/>
      <c r="D15" s="7" t="s">
        <v>28</v>
      </c>
      <c r="E15" s="42" t="s">
        <v>53</v>
      </c>
      <c r="F15" s="43">
        <v>90</v>
      </c>
      <c r="G15" s="43">
        <v>13.8</v>
      </c>
      <c r="H15" s="43">
        <v>11.2</v>
      </c>
      <c r="I15" s="43">
        <v>3.3</v>
      </c>
      <c r="J15" s="43">
        <v>169.4</v>
      </c>
      <c r="K15" s="44" t="s">
        <v>54</v>
      </c>
      <c r="L15" s="43">
        <v>31.25</v>
      </c>
    </row>
    <row r="16" spans="1:12" ht="15" x14ac:dyDescent="0.25">
      <c r="A16" s="23"/>
      <c r="B16" s="15"/>
      <c r="C16" s="11"/>
      <c r="D16" s="7" t="s">
        <v>29</v>
      </c>
      <c r="E16" s="42" t="s">
        <v>55</v>
      </c>
      <c r="F16" s="43">
        <v>200</v>
      </c>
      <c r="G16" s="43">
        <v>5.4</v>
      </c>
      <c r="H16" s="43">
        <v>4.9000000000000004</v>
      </c>
      <c r="I16" s="43">
        <v>32.799999999999997</v>
      </c>
      <c r="J16" s="43">
        <v>196.9</v>
      </c>
      <c r="K16" s="44" t="s">
        <v>56</v>
      </c>
      <c r="L16" s="43">
        <v>11.31</v>
      </c>
    </row>
    <row r="17" spans="1:12" ht="15" x14ac:dyDescent="0.25">
      <c r="A17" s="23"/>
      <c r="B17" s="15"/>
      <c r="C17" s="11"/>
      <c r="D17" s="7" t="s">
        <v>22</v>
      </c>
      <c r="E17" s="42" t="s">
        <v>57</v>
      </c>
      <c r="F17" s="43">
        <v>200</v>
      </c>
      <c r="G17" s="43">
        <v>0</v>
      </c>
      <c r="H17" s="43">
        <v>0</v>
      </c>
      <c r="I17" s="43">
        <v>20</v>
      </c>
      <c r="J17" s="43">
        <v>80</v>
      </c>
      <c r="K17" s="44">
        <v>291</v>
      </c>
      <c r="L17" s="43">
        <v>7.1</v>
      </c>
    </row>
    <row r="18" spans="1:12" ht="15" x14ac:dyDescent="0.25">
      <c r="A18" s="23"/>
      <c r="B18" s="15"/>
      <c r="C18" s="11"/>
      <c r="D18" s="7" t="s">
        <v>23</v>
      </c>
      <c r="E18" s="42" t="s">
        <v>44</v>
      </c>
      <c r="F18" s="43">
        <v>45</v>
      </c>
      <c r="G18" s="43">
        <v>2.4</v>
      </c>
      <c r="H18" s="43">
        <v>0.9</v>
      </c>
      <c r="I18" s="43">
        <v>22.8</v>
      </c>
      <c r="J18" s="43">
        <v>108.9</v>
      </c>
      <c r="K18" s="44" t="s">
        <v>45</v>
      </c>
      <c r="L18" s="43">
        <v>2.52</v>
      </c>
    </row>
    <row r="19" spans="1:12" ht="15" x14ac:dyDescent="0.25">
      <c r="A19" s="23"/>
      <c r="B19" s="15"/>
      <c r="C19" s="11"/>
      <c r="D19" s="7" t="s">
        <v>23</v>
      </c>
      <c r="E19" s="42" t="s">
        <v>58</v>
      </c>
      <c r="F19" s="43">
        <v>45</v>
      </c>
      <c r="G19" s="43">
        <v>2.2000000000000002</v>
      </c>
      <c r="H19" s="43">
        <v>0.45</v>
      </c>
      <c r="I19" s="43">
        <v>14.8</v>
      </c>
      <c r="J19" s="43">
        <v>72.05</v>
      </c>
      <c r="K19" s="44" t="s">
        <v>45</v>
      </c>
      <c r="L19" s="43">
        <v>2.92</v>
      </c>
    </row>
    <row r="20" spans="1:12" ht="15" x14ac:dyDescent="0.25">
      <c r="A20" s="23"/>
      <c r="B20" s="15"/>
      <c r="C20" s="11"/>
      <c r="D20" s="6"/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4"/>
      <c r="B22" s="17"/>
      <c r="C22" s="8"/>
      <c r="D22" s="18" t="s">
        <v>31</v>
      </c>
      <c r="E22" s="9"/>
      <c r="F22" s="19">
        <f>SUM(F13:F21)</f>
        <v>840</v>
      </c>
      <c r="G22" s="19">
        <f t="shared" ref="G22:J22" si="2">SUM(G13:G21)</f>
        <v>29.52</v>
      </c>
      <c r="H22" s="19">
        <f t="shared" si="2"/>
        <v>31.069999999999997</v>
      </c>
      <c r="I22" s="19">
        <f t="shared" si="2"/>
        <v>104.22</v>
      </c>
      <c r="J22" s="19">
        <f t="shared" si="2"/>
        <v>815.68999999999994</v>
      </c>
      <c r="K22" s="25"/>
      <c r="L22" s="19">
        <f t="shared" ref="L22" si="3">SUM(L13:L21)</f>
        <v>92</v>
      </c>
    </row>
    <row r="23" spans="1:12" ht="15" x14ac:dyDescent="0.2">
      <c r="A23" s="29">
        <f>A6</f>
        <v>1</v>
      </c>
      <c r="B23" s="30">
        <f>B6</f>
        <v>1</v>
      </c>
      <c r="C23" s="53" t="s">
        <v>4</v>
      </c>
      <c r="D23" s="54"/>
      <c r="E23" s="31"/>
      <c r="F23" s="32">
        <f>F12+F22</f>
        <v>1400</v>
      </c>
      <c r="G23" s="32">
        <f t="shared" ref="G23:J23" si="4">G12+G22</f>
        <v>46.42</v>
      </c>
      <c r="H23" s="32">
        <f t="shared" si="4"/>
        <v>46.57</v>
      </c>
      <c r="I23" s="32">
        <f t="shared" si="4"/>
        <v>186.82</v>
      </c>
      <c r="J23" s="32">
        <f t="shared" si="4"/>
        <v>1353.19</v>
      </c>
      <c r="K23" s="32"/>
      <c r="L23" s="32">
        <f t="shared" ref="L23" si="5">L12+L22</f>
        <v>159</v>
      </c>
    </row>
    <row r="24" spans="1:12" ht="15" x14ac:dyDescent="0.25">
      <c r="A24" s="14">
        <v>1</v>
      </c>
      <c r="B24" s="15">
        <v>2</v>
      </c>
      <c r="C24" s="22" t="s">
        <v>20</v>
      </c>
      <c r="D24" s="5" t="s">
        <v>21</v>
      </c>
      <c r="E24" s="39" t="s">
        <v>59</v>
      </c>
      <c r="F24" s="40">
        <v>150</v>
      </c>
      <c r="G24" s="40">
        <v>29.7</v>
      </c>
      <c r="H24" s="40">
        <v>10.7</v>
      </c>
      <c r="I24" s="40">
        <v>21.7</v>
      </c>
      <c r="J24" s="40">
        <v>301.89999999999998</v>
      </c>
      <c r="K24" s="41" t="s">
        <v>60</v>
      </c>
      <c r="L24" s="40">
        <v>28.15</v>
      </c>
    </row>
    <row r="25" spans="1:12" ht="15" x14ac:dyDescent="0.25">
      <c r="A25" s="14"/>
      <c r="B25" s="15"/>
      <c r="C25" s="11"/>
      <c r="D25" s="7" t="s">
        <v>22</v>
      </c>
      <c r="E25" s="42" t="s">
        <v>61</v>
      </c>
      <c r="F25" s="43">
        <v>200</v>
      </c>
      <c r="G25" s="43">
        <v>0.4</v>
      </c>
      <c r="H25" s="43">
        <v>0</v>
      </c>
      <c r="I25" s="43">
        <v>7.6</v>
      </c>
      <c r="J25" s="43">
        <v>32</v>
      </c>
      <c r="K25" s="44" t="s">
        <v>62</v>
      </c>
      <c r="L25" s="43">
        <v>8.6300000000000008</v>
      </c>
    </row>
    <row r="26" spans="1:12" ht="15" x14ac:dyDescent="0.25">
      <c r="A26" s="14"/>
      <c r="B26" s="15"/>
      <c r="C26" s="11"/>
      <c r="D26" s="7" t="s">
        <v>23</v>
      </c>
      <c r="E26" s="42" t="s">
        <v>63</v>
      </c>
      <c r="F26" s="43">
        <v>45</v>
      </c>
      <c r="G26" s="43">
        <v>2.4</v>
      </c>
      <c r="H26" s="43">
        <v>0.9</v>
      </c>
      <c r="I26" s="43">
        <v>22.8</v>
      </c>
      <c r="J26" s="43">
        <v>108.9</v>
      </c>
      <c r="K26" s="44" t="s">
        <v>45</v>
      </c>
      <c r="L26" s="43">
        <v>2.52</v>
      </c>
    </row>
    <row r="27" spans="1:12" ht="15" x14ac:dyDescent="0.25">
      <c r="A27" s="14"/>
      <c r="B27" s="15"/>
      <c r="C27" s="11"/>
      <c r="D27" s="7" t="s">
        <v>24</v>
      </c>
      <c r="E27" s="42" t="s">
        <v>64</v>
      </c>
      <c r="F27" s="43">
        <v>100</v>
      </c>
      <c r="G27" s="43">
        <v>0.6</v>
      </c>
      <c r="H27" s="43">
        <v>0.1</v>
      </c>
      <c r="I27" s="43">
        <v>5.3</v>
      </c>
      <c r="J27" s="43">
        <v>24.5</v>
      </c>
      <c r="K27" s="44" t="s">
        <v>45</v>
      </c>
      <c r="L27" s="43">
        <v>19</v>
      </c>
    </row>
    <row r="28" spans="1:12" ht="15" x14ac:dyDescent="0.25">
      <c r="A28" s="14"/>
      <c r="B28" s="15"/>
      <c r="C28" s="11"/>
      <c r="D28" s="6"/>
      <c r="E28" s="42" t="s">
        <v>66</v>
      </c>
      <c r="F28" s="43">
        <v>30</v>
      </c>
      <c r="G28" s="43">
        <v>1.9</v>
      </c>
      <c r="H28" s="43">
        <v>2.2000000000000002</v>
      </c>
      <c r="I28" s="43">
        <v>14.8</v>
      </c>
      <c r="J28" s="43">
        <v>86.6</v>
      </c>
      <c r="K28" s="44" t="s">
        <v>45</v>
      </c>
      <c r="L28" s="43">
        <v>8.6999999999999993</v>
      </c>
    </row>
    <row r="29" spans="1:12" ht="15" x14ac:dyDescent="0.25">
      <c r="A29" s="14"/>
      <c r="B29" s="15"/>
      <c r="C29" s="11"/>
      <c r="D29" s="6"/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6"/>
      <c r="B30" s="17"/>
      <c r="C30" s="8"/>
      <c r="D30" s="18" t="s">
        <v>31</v>
      </c>
      <c r="E30" s="9"/>
      <c r="F30" s="19">
        <f>SUM(F24:F29)</f>
        <v>525</v>
      </c>
      <c r="G30" s="19">
        <f t="shared" ref="G30" si="6">SUM(G24:G29)</f>
        <v>35</v>
      </c>
      <c r="H30" s="19">
        <f t="shared" ref="H30" si="7">SUM(H24:H29)</f>
        <v>13.899999999999999</v>
      </c>
      <c r="I30" s="19">
        <f t="shared" ref="I30" si="8">SUM(I24:I29)</f>
        <v>72.199999999999989</v>
      </c>
      <c r="J30" s="19">
        <f t="shared" ref="J30:L30" si="9">SUM(J24:J29)</f>
        <v>553.9</v>
      </c>
      <c r="K30" s="25"/>
      <c r="L30" s="19">
        <f t="shared" si="9"/>
        <v>67</v>
      </c>
    </row>
    <row r="31" spans="1:12" ht="15" x14ac:dyDescent="0.25">
      <c r="A31" s="13">
        <f>A24</f>
        <v>1</v>
      </c>
      <c r="B31" s="13">
        <f>B24</f>
        <v>2</v>
      </c>
      <c r="C31" s="10" t="s">
        <v>25</v>
      </c>
      <c r="D31" s="7" t="s">
        <v>26</v>
      </c>
      <c r="E31" s="42" t="s">
        <v>65</v>
      </c>
      <c r="F31" s="43">
        <v>60</v>
      </c>
      <c r="G31" s="43">
        <v>0.35</v>
      </c>
      <c r="H31" s="43">
        <v>0.05</v>
      </c>
      <c r="I31" s="43">
        <v>1.1499999999999999</v>
      </c>
      <c r="J31" s="43">
        <v>6.45</v>
      </c>
      <c r="K31" s="44" t="s">
        <v>100</v>
      </c>
      <c r="L31" s="43">
        <v>8.85</v>
      </c>
    </row>
    <row r="32" spans="1:12" ht="15" x14ac:dyDescent="0.25">
      <c r="A32" s="14"/>
      <c r="B32" s="15"/>
      <c r="C32" s="11"/>
      <c r="D32" s="7" t="s">
        <v>27</v>
      </c>
      <c r="E32" s="42" t="s">
        <v>67</v>
      </c>
      <c r="F32" s="43">
        <v>200</v>
      </c>
      <c r="G32" s="43">
        <v>5.9</v>
      </c>
      <c r="H32" s="43">
        <v>6.76</v>
      </c>
      <c r="I32" s="43">
        <v>12.54</v>
      </c>
      <c r="J32" s="43">
        <v>134.6</v>
      </c>
      <c r="K32" s="44" t="s">
        <v>68</v>
      </c>
      <c r="L32" s="43">
        <v>24.89</v>
      </c>
    </row>
    <row r="33" spans="1:12" ht="15" x14ac:dyDescent="0.25">
      <c r="A33" s="14"/>
      <c r="B33" s="15"/>
      <c r="C33" s="11"/>
      <c r="D33" s="7" t="s">
        <v>28</v>
      </c>
      <c r="E33" s="42" t="s">
        <v>69</v>
      </c>
      <c r="F33" s="43">
        <v>250</v>
      </c>
      <c r="G33" s="43">
        <v>22.1</v>
      </c>
      <c r="H33" s="43">
        <v>21.9</v>
      </c>
      <c r="I33" s="43">
        <v>13.2</v>
      </c>
      <c r="J33" s="43">
        <v>338.3</v>
      </c>
      <c r="K33" s="44" t="s">
        <v>70</v>
      </c>
      <c r="L33" s="43">
        <v>43.25</v>
      </c>
    </row>
    <row r="34" spans="1:12" ht="15" x14ac:dyDescent="0.25">
      <c r="A34" s="14"/>
      <c r="B34" s="15"/>
      <c r="C34" s="11"/>
      <c r="D34" s="7" t="s">
        <v>30</v>
      </c>
      <c r="E34" s="42" t="s">
        <v>71</v>
      </c>
      <c r="F34" s="43">
        <v>200</v>
      </c>
      <c r="G34" s="43">
        <v>1</v>
      </c>
      <c r="H34" s="43">
        <v>0.1</v>
      </c>
      <c r="I34" s="43">
        <v>15.7</v>
      </c>
      <c r="J34" s="43">
        <v>67.7</v>
      </c>
      <c r="K34" s="44" t="s">
        <v>72</v>
      </c>
      <c r="L34" s="43">
        <v>9.57</v>
      </c>
    </row>
    <row r="35" spans="1:12" ht="15" x14ac:dyDescent="0.25">
      <c r="A35" s="14"/>
      <c r="B35" s="15"/>
      <c r="C35" s="11"/>
      <c r="D35" s="7" t="s">
        <v>23</v>
      </c>
      <c r="E35" s="42" t="s">
        <v>44</v>
      </c>
      <c r="F35" s="43">
        <v>45</v>
      </c>
      <c r="G35" s="43">
        <v>2.4</v>
      </c>
      <c r="H35" s="43">
        <v>0.9</v>
      </c>
      <c r="I35" s="43">
        <v>22.8</v>
      </c>
      <c r="J35" s="43">
        <v>108.9</v>
      </c>
      <c r="K35" s="44" t="s">
        <v>45</v>
      </c>
      <c r="L35" s="43">
        <v>2.52</v>
      </c>
    </row>
    <row r="36" spans="1:12" ht="15" x14ac:dyDescent="0.25">
      <c r="A36" s="14"/>
      <c r="B36" s="15"/>
      <c r="C36" s="11"/>
      <c r="D36" s="7" t="s">
        <v>23</v>
      </c>
      <c r="E36" s="42" t="s">
        <v>58</v>
      </c>
      <c r="F36" s="43">
        <v>45</v>
      </c>
      <c r="G36" s="43">
        <v>2.2000000000000002</v>
      </c>
      <c r="H36" s="43">
        <v>0.45</v>
      </c>
      <c r="I36" s="43">
        <v>14.8</v>
      </c>
      <c r="J36" s="43">
        <v>72.05</v>
      </c>
      <c r="K36" s="44" t="s">
        <v>45</v>
      </c>
      <c r="L36" s="43">
        <v>2.92</v>
      </c>
    </row>
    <row r="37" spans="1:12" ht="15" x14ac:dyDescent="0.25">
      <c r="A37" s="14"/>
      <c r="B37" s="15"/>
      <c r="C37" s="11"/>
      <c r="D37" s="6"/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6"/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6"/>
      <c r="B39" s="17"/>
      <c r="C39" s="8"/>
      <c r="D39" s="18" t="s">
        <v>31</v>
      </c>
      <c r="E39" s="9"/>
      <c r="F39" s="19">
        <f>SUM(F31:F38)</f>
        <v>800</v>
      </c>
      <c r="G39" s="19">
        <f t="shared" ref="G39" si="10">SUM(G31:G38)</f>
        <v>33.950000000000003</v>
      </c>
      <c r="H39" s="19">
        <f t="shared" ref="H39" si="11">SUM(H31:H38)</f>
        <v>30.159999999999997</v>
      </c>
      <c r="I39" s="19">
        <f t="shared" ref="I39" si="12">SUM(I31:I38)</f>
        <v>80.19</v>
      </c>
      <c r="J39" s="19">
        <f t="shared" ref="J39:L39" si="13">SUM(J31:J38)</f>
        <v>728</v>
      </c>
      <c r="K39" s="25"/>
      <c r="L39" s="19">
        <f t="shared" si="13"/>
        <v>92</v>
      </c>
    </row>
    <row r="40" spans="1:12" ht="15.75" customHeight="1" x14ac:dyDescent="0.2">
      <c r="A40" s="33">
        <f>A24</f>
        <v>1</v>
      </c>
      <c r="B40" s="33">
        <f>B24</f>
        <v>2</v>
      </c>
      <c r="C40" s="53" t="s">
        <v>4</v>
      </c>
      <c r="D40" s="54"/>
      <c r="E40" s="31"/>
      <c r="F40" s="32">
        <f>F30+F39</f>
        <v>1325</v>
      </c>
      <c r="G40" s="32">
        <f>G30+G39</f>
        <v>68.95</v>
      </c>
      <c r="H40" s="32">
        <f>H30+H39</f>
        <v>44.059999999999995</v>
      </c>
      <c r="I40" s="32">
        <f>I30+I39</f>
        <v>152.38999999999999</v>
      </c>
      <c r="J40" s="32">
        <f>J30+J39</f>
        <v>1281.9000000000001</v>
      </c>
      <c r="K40" s="32"/>
      <c r="L40" s="32">
        <f>L30+L39</f>
        <v>159</v>
      </c>
    </row>
    <row r="41" spans="1:12" ht="15" x14ac:dyDescent="0.25">
      <c r="A41" s="20">
        <v>1</v>
      </c>
      <c r="B41" s="21">
        <v>3</v>
      </c>
      <c r="C41" s="22" t="s">
        <v>20</v>
      </c>
      <c r="D41" s="5" t="s">
        <v>21</v>
      </c>
      <c r="E41" s="39" t="s">
        <v>73</v>
      </c>
      <c r="F41" s="40">
        <v>200</v>
      </c>
      <c r="G41" s="40">
        <v>8.1</v>
      </c>
      <c r="H41" s="40">
        <v>9.6999999999999993</v>
      </c>
      <c r="I41" s="40">
        <v>41.5</v>
      </c>
      <c r="J41" s="40">
        <v>285.7</v>
      </c>
      <c r="K41" s="41" t="s">
        <v>74</v>
      </c>
      <c r="L41" s="40">
        <v>26.7</v>
      </c>
    </row>
    <row r="42" spans="1:12" ht="15" x14ac:dyDescent="0.25">
      <c r="A42" s="23"/>
      <c r="B42" s="15"/>
      <c r="C42" s="11"/>
      <c r="D42" s="7" t="s">
        <v>22</v>
      </c>
      <c r="E42" s="42" t="s">
        <v>75</v>
      </c>
      <c r="F42" s="43">
        <v>200</v>
      </c>
      <c r="G42" s="43">
        <v>4.5999999999999996</v>
      </c>
      <c r="H42" s="43">
        <v>3.6</v>
      </c>
      <c r="I42" s="43">
        <v>12.6</v>
      </c>
      <c r="J42" s="43">
        <v>101.2</v>
      </c>
      <c r="K42" s="44" t="s">
        <v>76</v>
      </c>
      <c r="L42" s="43">
        <v>12.17</v>
      </c>
    </row>
    <row r="43" spans="1:12" ht="15" x14ac:dyDescent="0.25">
      <c r="A43" s="23"/>
      <c r="B43" s="15"/>
      <c r="C43" s="11"/>
      <c r="D43" s="7" t="s">
        <v>23</v>
      </c>
      <c r="E43" s="42" t="s">
        <v>63</v>
      </c>
      <c r="F43" s="43">
        <v>45</v>
      </c>
      <c r="G43" s="43">
        <v>2.4</v>
      </c>
      <c r="H43" s="43">
        <v>0.9</v>
      </c>
      <c r="I43" s="43">
        <v>22.8</v>
      </c>
      <c r="J43" s="43">
        <v>108.9</v>
      </c>
      <c r="K43" s="44" t="s">
        <v>45</v>
      </c>
      <c r="L43" s="43">
        <v>2.52</v>
      </c>
    </row>
    <row r="44" spans="1:12" ht="15" x14ac:dyDescent="0.25">
      <c r="A44" s="23"/>
      <c r="B44" s="15"/>
      <c r="C44" s="11"/>
      <c r="D44" s="6"/>
      <c r="E44" s="42" t="s">
        <v>47</v>
      </c>
      <c r="F44" s="43">
        <v>15</v>
      </c>
      <c r="G44" s="43">
        <v>3.5</v>
      </c>
      <c r="H44" s="43">
        <v>4.4000000000000004</v>
      </c>
      <c r="I44" s="43">
        <v>0</v>
      </c>
      <c r="J44" s="43">
        <v>53.6</v>
      </c>
      <c r="K44" s="44" t="s">
        <v>45</v>
      </c>
      <c r="L44" s="43">
        <v>12.25</v>
      </c>
    </row>
    <row r="45" spans="1:12" ht="15" x14ac:dyDescent="0.25">
      <c r="A45" s="23"/>
      <c r="B45" s="15"/>
      <c r="C45" s="11"/>
      <c r="D45" s="6"/>
      <c r="E45" s="42" t="s">
        <v>77</v>
      </c>
      <c r="F45" s="43">
        <v>30</v>
      </c>
      <c r="G45" s="43">
        <v>0.2</v>
      </c>
      <c r="H45" s="43">
        <v>0.03</v>
      </c>
      <c r="I45" s="43">
        <v>24</v>
      </c>
      <c r="J45" s="43">
        <v>97.07</v>
      </c>
      <c r="K45" s="44" t="s">
        <v>45</v>
      </c>
      <c r="L45" s="43">
        <v>8.4600000000000009</v>
      </c>
    </row>
    <row r="46" spans="1:12" ht="15" x14ac:dyDescent="0.25">
      <c r="A46" s="23"/>
      <c r="B46" s="15"/>
      <c r="C46" s="11"/>
      <c r="D46" s="6"/>
      <c r="E46" s="42" t="s">
        <v>48</v>
      </c>
      <c r="F46" s="43">
        <v>15</v>
      </c>
      <c r="G46" s="43"/>
      <c r="H46" s="43"/>
      <c r="I46" s="43"/>
      <c r="J46" s="43"/>
      <c r="K46" s="44" t="s">
        <v>45</v>
      </c>
      <c r="L46" s="43">
        <v>4.9000000000000004</v>
      </c>
    </row>
    <row r="47" spans="1:12" ht="15" x14ac:dyDescent="0.25">
      <c r="A47" s="24"/>
      <c r="B47" s="17"/>
      <c r="C47" s="8"/>
      <c r="D47" s="18" t="s">
        <v>31</v>
      </c>
      <c r="E47" s="9"/>
      <c r="F47" s="19">
        <f>SUM(F41:F46)</f>
        <v>505</v>
      </c>
      <c r="G47" s="19">
        <f t="shared" ref="G47" si="14">SUM(G41:G45)</f>
        <v>18.8</v>
      </c>
      <c r="H47" s="19">
        <f t="shared" ref="H47" si="15">SUM(H41:H45)</f>
        <v>18.630000000000003</v>
      </c>
      <c r="I47" s="19">
        <f t="shared" ref="I47" si="16">SUM(I41:I45)</f>
        <v>100.9</v>
      </c>
      <c r="J47" s="19">
        <f t="shared" ref="J47" si="17">SUM(J41:J45)</f>
        <v>646.47</v>
      </c>
      <c r="K47" s="25"/>
      <c r="L47" s="19">
        <f>SUM(L41:L46)</f>
        <v>67</v>
      </c>
    </row>
    <row r="48" spans="1:12" ht="15" x14ac:dyDescent="0.25">
      <c r="A48" s="26">
        <f>A41</f>
        <v>1</v>
      </c>
      <c r="B48" s="13">
        <f>B41</f>
        <v>3</v>
      </c>
      <c r="C48" s="10" t="s">
        <v>25</v>
      </c>
      <c r="D48" s="7" t="s">
        <v>26</v>
      </c>
      <c r="E48" s="42" t="s">
        <v>78</v>
      </c>
      <c r="F48" s="43">
        <v>60</v>
      </c>
      <c r="G48" s="43">
        <v>0.8</v>
      </c>
      <c r="H48" s="43">
        <v>7.1</v>
      </c>
      <c r="I48" s="43">
        <v>5.5</v>
      </c>
      <c r="J48" s="43">
        <v>89.1</v>
      </c>
      <c r="K48" s="44" t="s">
        <v>79</v>
      </c>
      <c r="L48" s="43">
        <v>10.27</v>
      </c>
    </row>
    <row r="49" spans="1:12" ht="15" x14ac:dyDescent="0.25">
      <c r="A49" s="23"/>
      <c r="B49" s="15"/>
      <c r="C49" s="11"/>
      <c r="D49" s="7" t="s">
        <v>27</v>
      </c>
      <c r="E49" s="42" t="s">
        <v>80</v>
      </c>
      <c r="F49" s="43">
        <v>200</v>
      </c>
      <c r="G49" s="43">
        <v>1.18</v>
      </c>
      <c r="H49" s="43">
        <v>1.7</v>
      </c>
      <c r="I49" s="43">
        <v>9.6</v>
      </c>
      <c r="J49" s="43">
        <v>58.42</v>
      </c>
      <c r="K49" s="44" t="s">
        <v>81</v>
      </c>
      <c r="L49" s="43">
        <v>29.36</v>
      </c>
    </row>
    <row r="50" spans="1:12" ht="15" x14ac:dyDescent="0.25">
      <c r="A50" s="23"/>
      <c r="B50" s="15"/>
      <c r="C50" s="11"/>
      <c r="D50" s="7" t="s">
        <v>28</v>
      </c>
      <c r="E50" s="42" t="s">
        <v>82</v>
      </c>
      <c r="F50" s="43">
        <v>100</v>
      </c>
      <c r="G50" s="43">
        <v>14.1</v>
      </c>
      <c r="H50" s="43">
        <v>5.7</v>
      </c>
      <c r="I50" s="43">
        <v>4.4000000000000004</v>
      </c>
      <c r="J50" s="43">
        <v>125.3</v>
      </c>
      <c r="K50" s="44" t="s">
        <v>83</v>
      </c>
      <c r="L50" s="43">
        <v>33.68</v>
      </c>
    </row>
    <row r="51" spans="1:12" ht="15" x14ac:dyDescent="0.25">
      <c r="A51" s="23"/>
      <c r="B51" s="15"/>
      <c r="C51" s="11"/>
      <c r="D51" s="7" t="s">
        <v>29</v>
      </c>
      <c r="E51" s="42" t="s">
        <v>84</v>
      </c>
      <c r="F51" s="43">
        <v>150</v>
      </c>
      <c r="G51" s="43">
        <v>4.5</v>
      </c>
      <c r="H51" s="43">
        <v>5.6</v>
      </c>
      <c r="I51" s="43">
        <v>26.6</v>
      </c>
      <c r="J51" s="43">
        <v>174.8</v>
      </c>
      <c r="K51" s="44" t="s">
        <v>85</v>
      </c>
      <c r="L51" s="43">
        <v>5.35</v>
      </c>
    </row>
    <row r="52" spans="1:12" ht="15" x14ac:dyDescent="0.25">
      <c r="A52" s="23"/>
      <c r="B52" s="15"/>
      <c r="C52" s="11"/>
      <c r="D52" s="7" t="s">
        <v>22</v>
      </c>
      <c r="E52" s="42" t="s">
        <v>57</v>
      </c>
      <c r="F52" s="43">
        <v>200</v>
      </c>
      <c r="G52" s="43">
        <v>0</v>
      </c>
      <c r="H52" s="43">
        <v>0</v>
      </c>
      <c r="I52" s="43">
        <v>20</v>
      </c>
      <c r="J52" s="43">
        <v>80</v>
      </c>
      <c r="K52" s="44">
        <v>291</v>
      </c>
      <c r="L52" s="43">
        <v>7.9</v>
      </c>
    </row>
    <row r="53" spans="1:12" ht="15" x14ac:dyDescent="0.25">
      <c r="A53" s="23"/>
      <c r="B53" s="15"/>
      <c r="C53" s="11"/>
      <c r="D53" s="7" t="s">
        <v>23</v>
      </c>
      <c r="E53" s="42" t="s">
        <v>44</v>
      </c>
      <c r="F53" s="43">
        <v>45</v>
      </c>
      <c r="G53" s="43">
        <v>2.4</v>
      </c>
      <c r="H53" s="43">
        <v>0.9</v>
      </c>
      <c r="I53" s="43">
        <v>22.8</v>
      </c>
      <c r="J53" s="43">
        <v>108.9</v>
      </c>
      <c r="K53" s="44" t="s">
        <v>45</v>
      </c>
      <c r="L53" s="43">
        <v>2.52</v>
      </c>
    </row>
    <row r="54" spans="1:12" ht="15" x14ac:dyDescent="0.25">
      <c r="A54" s="23"/>
      <c r="B54" s="15"/>
      <c r="C54" s="11"/>
      <c r="D54" s="7" t="s">
        <v>23</v>
      </c>
      <c r="E54" s="42" t="s">
        <v>58</v>
      </c>
      <c r="F54" s="43">
        <v>45</v>
      </c>
      <c r="G54" s="43">
        <v>2.2000000000000002</v>
      </c>
      <c r="H54" s="43">
        <v>0.45</v>
      </c>
      <c r="I54" s="43">
        <v>14.8</v>
      </c>
      <c r="J54" s="43">
        <v>72.05</v>
      </c>
      <c r="K54" s="44" t="s">
        <v>45</v>
      </c>
      <c r="L54" s="43">
        <v>2.92</v>
      </c>
    </row>
    <row r="55" spans="1:12" ht="15" x14ac:dyDescent="0.25">
      <c r="A55" s="23"/>
      <c r="B55" s="15"/>
      <c r="C55" s="11"/>
      <c r="D55" s="6"/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6"/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4"/>
      <c r="B57" s="17"/>
      <c r="C57" s="8"/>
      <c r="D57" s="18" t="s">
        <v>31</v>
      </c>
      <c r="E57" s="9"/>
      <c r="F57" s="19">
        <f>SUM(F48:F56)</f>
        <v>800</v>
      </c>
      <c r="G57" s="19">
        <f t="shared" ref="G57" si="18">SUM(G48:G56)</f>
        <v>25.179999999999996</v>
      </c>
      <c r="H57" s="19">
        <f t="shared" ref="H57" si="19">SUM(H48:H56)</f>
        <v>21.45</v>
      </c>
      <c r="I57" s="19">
        <f t="shared" ref="I57" si="20">SUM(I48:I56)</f>
        <v>103.69999999999999</v>
      </c>
      <c r="J57" s="19">
        <f t="shared" ref="J57:L57" si="21">SUM(J48:J56)</f>
        <v>708.56999999999994</v>
      </c>
      <c r="K57" s="25"/>
      <c r="L57" s="19">
        <f t="shared" si="21"/>
        <v>92</v>
      </c>
    </row>
    <row r="58" spans="1:12" ht="15.75" customHeight="1" x14ac:dyDescent="0.2">
      <c r="A58" s="29">
        <f>A41</f>
        <v>1</v>
      </c>
      <c r="B58" s="30">
        <f>B41</f>
        <v>3</v>
      </c>
      <c r="C58" s="53" t="s">
        <v>4</v>
      </c>
      <c r="D58" s="54"/>
      <c r="E58" s="31"/>
      <c r="F58" s="32">
        <f>F47+F57</f>
        <v>1305</v>
      </c>
      <c r="G58" s="32">
        <f t="shared" ref="G58" si="22">G47+G57</f>
        <v>43.98</v>
      </c>
      <c r="H58" s="32">
        <f t="shared" ref="H58" si="23">H47+H57</f>
        <v>40.08</v>
      </c>
      <c r="I58" s="32">
        <f t="shared" ref="I58" si="24">I47+I57</f>
        <v>204.6</v>
      </c>
      <c r="J58" s="32">
        <f t="shared" ref="J58:L58" si="25">J47+J57</f>
        <v>1355.04</v>
      </c>
      <c r="K58" s="32"/>
      <c r="L58" s="32">
        <f t="shared" si="25"/>
        <v>159</v>
      </c>
    </row>
    <row r="59" spans="1:12" ht="15" x14ac:dyDescent="0.25">
      <c r="A59" s="20">
        <v>1</v>
      </c>
      <c r="B59" s="21">
        <v>4</v>
      </c>
      <c r="C59" s="22" t="s">
        <v>20</v>
      </c>
      <c r="D59" s="5" t="s">
        <v>21</v>
      </c>
      <c r="E59" s="39" t="s">
        <v>86</v>
      </c>
      <c r="F59" s="40">
        <v>200</v>
      </c>
      <c r="G59" s="40">
        <v>5.5</v>
      </c>
      <c r="H59" s="40">
        <v>4.54</v>
      </c>
      <c r="I59" s="40">
        <v>17.86</v>
      </c>
      <c r="J59" s="40">
        <v>134.30000000000001</v>
      </c>
      <c r="K59" s="41" t="s">
        <v>87</v>
      </c>
      <c r="L59" s="40">
        <v>11.69</v>
      </c>
    </row>
    <row r="60" spans="1:12" ht="15" x14ac:dyDescent="0.25">
      <c r="A60" s="23"/>
      <c r="B60" s="15"/>
      <c r="C60" s="11"/>
      <c r="D60" s="7" t="s">
        <v>22</v>
      </c>
      <c r="E60" s="42" t="s">
        <v>88</v>
      </c>
      <c r="F60" s="43">
        <v>200</v>
      </c>
      <c r="G60" s="43">
        <v>3.5</v>
      </c>
      <c r="H60" s="43">
        <v>3.3</v>
      </c>
      <c r="I60" s="43">
        <v>22.3</v>
      </c>
      <c r="J60" s="43">
        <v>132.9</v>
      </c>
      <c r="K60" s="44" t="s">
        <v>43</v>
      </c>
      <c r="L60" s="43">
        <v>17.420000000000002</v>
      </c>
    </row>
    <row r="61" spans="1:12" ht="15" x14ac:dyDescent="0.25">
      <c r="A61" s="23"/>
      <c r="B61" s="15"/>
      <c r="C61" s="11"/>
      <c r="D61" s="7" t="s">
        <v>23</v>
      </c>
      <c r="E61" s="42" t="s">
        <v>63</v>
      </c>
      <c r="F61" s="43">
        <v>45</v>
      </c>
      <c r="G61" s="43">
        <v>2.4</v>
      </c>
      <c r="H61" s="43">
        <v>0.9</v>
      </c>
      <c r="I61" s="43">
        <v>22.8</v>
      </c>
      <c r="J61" s="43">
        <v>108.9</v>
      </c>
      <c r="K61" s="44" t="s">
        <v>45</v>
      </c>
      <c r="L61" s="43">
        <v>2.52</v>
      </c>
    </row>
    <row r="62" spans="1:12" ht="15" x14ac:dyDescent="0.25">
      <c r="A62" s="23"/>
      <c r="B62" s="15"/>
      <c r="C62" s="11"/>
      <c r="D62" s="7" t="s">
        <v>24</v>
      </c>
      <c r="E62" s="42" t="s">
        <v>89</v>
      </c>
      <c r="F62" s="43">
        <v>100</v>
      </c>
      <c r="G62" s="43">
        <v>1.4</v>
      </c>
      <c r="H62" s="43">
        <v>0.3</v>
      </c>
      <c r="I62" s="43">
        <v>12.2</v>
      </c>
      <c r="J62" s="43">
        <v>57.1</v>
      </c>
      <c r="K62" s="44" t="s">
        <v>45</v>
      </c>
      <c r="L62" s="43">
        <v>23</v>
      </c>
    </row>
    <row r="63" spans="1:12" ht="15" x14ac:dyDescent="0.25">
      <c r="A63" s="23"/>
      <c r="B63" s="15"/>
      <c r="C63" s="11"/>
      <c r="D63" s="6"/>
      <c r="E63" s="42" t="s">
        <v>47</v>
      </c>
      <c r="F63" s="43">
        <v>15</v>
      </c>
      <c r="G63" s="43">
        <v>3.5</v>
      </c>
      <c r="H63" s="43">
        <v>4.4000000000000004</v>
      </c>
      <c r="I63" s="43">
        <v>0</v>
      </c>
      <c r="J63" s="43">
        <v>53.6</v>
      </c>
      <c r="K63" s="44" t="s">
        <v>45</v>
      </c>
      <c r="L63" s="43">
        <v>12.37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4"/>
      <c r="B65" s="17"/>
      <c r="C65" s="8"/>
      <c r="D65" s="18" t="s">
        <v>31</v>
      </c>
      <c r="E65" s="9"/>
      <c r="F65" s="19">
        <f>SUM(F59:F64)</f>
        <v>560</v>
      </c>
      <c r="G65" s="19">
        <f t="shared" ref="G65" si="26">SUM(G59:G64)</f>
        <v>16.3</v>
      </c>
      <c r="H65" s="19">
        <f t="shared" ref="H65" si="27">SUM(H59:H64)</f>
        <v>13.440000000000001</v>
      </c>
      <c r="I65" s="19">
        <f t="shared" ref="I65" si="28">SUM(I59:I64)</f>
        <v>75.16</v>
      </c>
      <c r="J65" s="19">
        <f t="shared" ref="J65:L65" si="29">SUM(J59:J64)</f>
        <v>486.80000000000007</v>
      </c>
      <c r="K65" s="25"/>
      <c r="L65" s="19">
        <f t="shared" si="29"/>
        <v>67</v>
      </c>
    </row>
    <row r="66" spans="1:12" ht="15" x14ac:dyDescent="0.25">
      <c r="A66" s="26">
        <f>A59</f>
        <v>1</v>
      </c>
      <c r="B66" s="13">
        <f>B59</f>
        <v>4</v>
      </c>
      <c r="C66" s="10" t="s">
        <v>25</v>
      </c>
      <c r="D66" s="7" t="s">
        <v>26</v>
      </c>
      <c r="E66" s="42" t="s">
        <v>90</v>
      </c>
      <c r="F66" s="43">
        <v>60</v>
      </c>
      <c r="G66" s="43">
        <v>0.7</v>
      </c>
      <c r="H66" s="43">
        <v>0.1</v>
      </c>
      <c r="I66" s="43">
        <v>2</v>
      </c>
      <c r="J66" s="43">
        <v>11.7</v>
      </c>
      <c r="K66" s="44" t="s">
        <v>91</v>
      </c>
      <c r="L66" s="43">
        <v>12.4</v>
      </c>
    </row>
    <row r="67" spans="1:12" ht="15" x14ac:dyDescent="0.25">
      <c r="A67" s="23"/>
      <c r="B67" s="15"/>
      <c r="C67" s="11"/>
      <c r="D67" s="7" t="s">
        <v>27</v>
      </c>
      <c r="E67" s="42" t="s">
        <v>92</v>
      </c>
      <c r="F67" s="43">
        <v>200</v>
      </c>
      <c r="G67" s="43">
        <v>6.68</v>
      </c>
      <c r="H67" s="43">
        <v>4.5999999999999996</v>
      </c>
      <c r="I67" s="43">
        <v>16.28</v>
      </c>
      <c r="J67" s="43">
        <v>133.24</v>
      </c>
      <c r="K67" s="44" t="s">
        <v>93</v>
      </c>
      <c r="L67" s="43">
        <v>21.72</v>
      </c>
    </row>
    <row r="68" spans="1:12" ht="15" x14ac:dyDescent="0.25">
      <c r="A68" s="23"/>
      <c r="B68" s="15"/>
      <c r="C68" s="11"/>
      <c r="D68" s="7" t="s">
        <v>28</v>
      </c>
      <c r="E68" s="42" t="s">
        <v>94</v>
      </c>
      <c r="F68" s="43">
        <v>90</v>
      </c>
      <c r="G68" s="43">
        <v>11.6</v>
      </c>
      <c r="H68" s="43">
        <v>11.7</v>
      </c>
      <c r="I68" s="43">
        <v>6.4</v>
      </c>
      <c r="J68" s="43">
        <v>177.5</v>
      </c>
      <c r="K68" s="44" t="s">
        <v>95</v>
      </c>
      <c r="L68" s="43">
        <v>31.88</v>
      </c>
    </row>
    <row r="69" spans="1:12" ht="15" x14ac:dyDescent="0.25">
      <c r="A69" s="23"/>
      <c r="B69" s="15"/>
      <c r="C69" s="11"/>
      <c r="D69" s="7" t="s">
        <v>29</v>
      </c>
      <c r="E69" s="42" t="s">
        <v>96</v>
      </c>
      <c r="F69" s="43">
        <v>150</v>
      </c>
      <c r="G69" s="43">
        <v>8.3000000000000007</v>
      </c>
      <c r="H69" s="43">
        <v>6.3</v>
      </c>
      <c r="I69" s="43">
        <v>36</v>
      </c>
      <c r="J69" s="43">
        <v>233.9</v>
      </c>
      <c r="K69" s="44" t="s">
        <v>97</v>
      </c>
      <c r="L69" s="43">
        <v>13.25</v>
      </c>
    </row>
    <row r="70" spans="1:12" ht="15" x14ac:dyDescent="0.25">
      <c r="A70" s="23"/>
      <c r="B70" s="15"/>
      <c r="C70" s="11"/>
      <c r="D70" s="7" t="s">
        <v>30</v>
      </c>
      <c r="E70" s="42" t="s">
        <v>98</v>
      </c>
      <c r="F70" s="43">
        <v>200</v>
      </c>
      <c r="G70" s="43">
        <v>0.5</v>
      </c>
      <c r="H70" s="43">
        <v>0</v>
      </c>
      <c r="I70" s="43">
        <v>19.8</v>
      </c>
      <c r="J70" s="43">
        <v>81.2</v>
      </c>
      <c r="K70" s="44" t="s">
        <v>99</v>
      </c>
      <c r="L70" s="43">
        <v>7.31</v>
      </c>
    </row>
    <row r="71" spans="1:12" ht="15" x14ac:dyDescent="0.25">
      <c r="A71" s="23"/>
      <c r="B71" s="15"/>
      <c r="C71" s="11"/>
      <c r="D71" s="7" t="s">
        <v>23</v>
      </c>
      <c r="E71" s="42" t="s">
        <v>44</v>
      </c>
      <c r="F71" s="43">
        <v>45</v>
      </c>
      <c r="G71" s="43">
        <v>2.4</v>
      </c>
      <c r="H71" s="43">
        <v>0.9</v>
      </c>
      <c r="I71" s="43">
        <v>22.8</v>
      </c>
      <c r="J71" s="43">
        <v>108.9</v>
      </c>
      <c r="K71" s="44" t="s">
        <v>45</v>
      </c>
      <c r="L71" s="43">
        <v>2.52</v>
      </c>
    </row>
    <row r="72" spans="1:12" ht="15" x14ac:dyDescent="0.25">
      <c r="A72" s="23"/>
      <c r="B72" s="15"/>
      <c r="C72" s="11"/>
      <c r="D72" s="7" t="s">
        <v>23</v>
      </c>
      <c r="E72" s="42" t="s">
        <v>58</v>
      </c>
      <c r="F72" s="43">
        <v>45</v>
      </c>
      <c r="G72" s="43">
        <v>2.2000000000000002</v>
      </c>
      <c r="H72" s="43">
        <v>0.45</v>
      </c>
      <c r="I72" s="43">
        <v>14.8</v>
      </c>
      <c r="J72" s="43">
        <v>72.05</v>
      </c>
      <c r="K72" s="44" t="s">
        <v>45</v>
      </c>
      <c r="L72" s="43">
        <v>2.92</v>
      </c>
    </row>
    <row r="73" spans="1:12" ht="15" x14ac:dyDescent="0.25">
      <c r="A73" s="23"/>
      <c r="B73" s="15"/>
      <c r="C73" s="11"/>
      <c r="D73" s="6"/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6"/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4"/>
      <c r="B75" s="17"/>
      <c r="C75" s="8"/>
      <c r="D75" s="18" t="s">
        <v>31</v>
      </c>
      <c r="E75" s="9"/>
      <c r="F75" s="19">
        <f>SUM(F66:F74)</f>
        <v>790</v>
      </c>
      <c r="G75" s="19">
        <f t="shared" ref="G75" si="30">SUM(G66:G74)</f>
        <v>32.380000000000003</v>
      </c>
      <c r="H75" s="19">
        <f t="shared" ref="H75" si="31">SUM(H66:H74)</f>
        <v>24.049999999999997</v>
      </c>
      <c r="I75" s="19">
        <f t="shared" ref="I75" si="32">SUM(I66:I74)</f>
        <v>118.08</v>
      </c>
      <c r="J75" s="19">
        <f t="shared" ref="J75:L75" si="33">SUM(J66:J74)</f>
        <v>818.49</v>
      </c>
      <c r="K75" s="25"/>
      <c r="L75" s="19">
        <f t="shared" si="33"/>
        <v>92</v>
      </c>
    </row>
    <row r="76" spans="1:12" ht="15.75" customHeight="1" x14ac:dyDescent="0.2">
      <c r="A76" s="29">
        <f>A59</f>
        <v>1</v>
      </c>
      <c r="B76" s="30">
        <f>B59</f>
        <v>4</v>
      </c>
      <c r="C76" s="53" t="s">
        <v>4</v>
      </c>
      <c r="D76" s="54"/>
      <c r="E76" s="31"/>
      <c r="F76" s="32">
        <f>F65+F75</f>
        <v>1350</v>
      </c>
      <c r="G76" s="32">
        <f t="shared" ref="G76" si="34">G65+G75</f>
        <v>48.680000000000007</v>
      </c>
      <c r="H76" s="32">
        <f t="shared" ref="H76" si="35">H65+H75</f>
        <v>37.489999999999995</v>
      </c>
      <c r="I76" s="32">
        <f t="shared" ref="I76" si="36">I65+I75</f>
        <v>193.24</v>
      </c>
      <c r="J76" s="32">
        <f t="shared" ref="J76:L76" si="37">J65+J75</f>
        <v>1305.29</v>
      </c>
      <c r="K76" s="32"/>
      <c r="L76" s="32">
        <f t="shared" si="37"/>
        <v>159</v>
      </c>
    </row>
    <row r="77" spans="1:12" ht="15" x14ac:dyDescent="0.25">
      <c r="A77" s="20">
        <v>1</v>
      </c>
      <c r="B77" s="21">
        <v>5</v>
      </c>
      <c r="C77" s="22" t="s">
        <v>20</v>
      </c>
      <c r="D77" s="5" t="s">
        <v>21</v>
      </c>
      <c r="E77" s="39" t="s">
        <v>101</v>
      </c>
      <c r="F77" s="40">
        <v>200</v>
      </c>
      <c r="G77" s="40">
        <v>8.6</v>
      </c>
      <c r="H77" s="40">
        <v>11.3</v>
      </c>
      <c r="I77" s="40">
        <v>34.299999999999997</v>
      </c>
      <c r="J77" s="40">
        <v>273.3</v>
      </c>
      <c r="K77" s="41" t="s">
        <v>102</v>
      </c>
      <c r="L77" s="40">
        <v>19.489999999999998</v>
      </c>
    </row>
    <row r="78" spans="1:12" ht="15" x14ac:dyDescent="0.25">
      <c r="A78" s="23"/>
      <c r="B78" s="15"/>
      <c r="C78" s="11"/>
      <c r="D78" s="7" t="s">
        <v>22</v>
      </c>
      <c r="E78" s="42" t="s">
        <v>103</v>
      </c>
      <c r="F78" s="43">
        <v>200</v>
      </c>
      <c r="G78" s="43">
        <v>3.8</v>
      </c>
      <c r="H78" s="43">
        <v>2.9</v>
      </c>
      <c r="I78" s="43">
        <v>14.3</v>
      </c>
      <c r="J78" s="43">
        <v>98.5</v>
      </c>
      <c r="K78" s="44" t="s">
        <v>104</v>
      </c>
      <c r="L78" s="43">
        <v>11.12</v>
      </c>
    </row>
    <row r="79" spans="1:12" ht="15" x14ac:dyDescent="0.25">
      <c r="A79" s="23"/>
      <c r="B79" s="15"/>
      <c r="C79" s="11"/>
      <c r="D79" s="7" t="s">
        <v>23</v>
      </c>
      <c r="E79" s="42" t="s">
        <v>63</v>
      </c>
      <c r="F79" s="43">
        <v>45</v>
      </c>
      <c r="G79" s="43">
        <v>2.4</v>
      </c>
      <c r="H79" s="43">
        <v>0.9</v>
      </c>
      <c r="I79" s="43">
        <v>22.8</v>
      </c>
      <c r="J79" s="43">
        <v>108.9</v>
      </c>
      <c r="K79" s="44" t="s">
        <v>45</v>
      </c>
      <c r="L79" s="43">
        <v>2.52</v>
      </c>
    </row>
    <row r="80" spans="1:12" ht="15" x14ac:dyDescent="0.25">
      <c r="A80" s="23"/>
      <c r="B80" s="15"/>
      <c r="C80" s="11"/>
      <c r="D80" s="7" t="s">
        <v>24</v>
      </c>
      <c r="E80" s="42" t="s">
        <v>64</v>
      </c>
      <c r="F80" s="43">
        <v>120</v>
      </c>
      <c r="G80" s="43">
        <v>0.6</v>
      </c>
      <c r="H80" s="43">
        <v>0.1</v>
      </c>
      <c r="I80" s="43">
        <v>5.3</v>
      </c>
      <c r="J80" s="43">
        <v>24.5</v>
      </c>
      <c r="K80" s="44" t="s">
        <v>45</v>
      </c>
      <c r="L80" s="43">
        <v>21.5</v>
      </c>
    </row>
    <row r="81" spans="1:12" ht="15" x14ac:dyDescent="0.25">
      <c r="A81" s="23"/>
      <c r="B81" s="15"/>
      <c r="C81" s="11"/>
      <c r="D81" s="6"/>
      <c r="E81" s="42" t="s">
        <v>47</v>
      </c>
      <c r="F81" s="43">
        <v>15</v>
      </c>
      <c r="G81" s="43">
        <v>3.5</v>
      </c>
      <c r="H81" s="43">
        <v>4.4000000000000004</v>
      </c>
      <c r="I81" s="43">
        <v>0</v>
      </c>
      <c r="J81" s="43">
        <v>53.6</v>
      </c>
      <c r="K81" s="44" t="s">
        <v>45</v>
      </c>
      <c r="L81" s="43">
        <v>12.37</v>
      </c>
    </row>
    <row r="82" spans="1:12" ht="15" x14ac:dyDescent="0.25">
      <c r="A82" s="23"/>
      <c r="B82" s="15"/>
      <c r="C82" s="11"/>
      <c r="D82" s="6"/>
      <c r="E82" s="42"/>
      <c r="F82" s="43"/>
      <c r="G82" s="43"/>
      <c r="H82" s="43"/>
      <c r="I82" s="43"/>
      <c r="J82" s="43"/>
      <c r="K82" s="44"/>
      <c r="L82" s="43"/>
    </row>
    <row r="83" spans="1:12" ht="15" x14ac:dyDescent="0.25">
      <c r="A83" s="24"/>
      <c r="B83" s="17"/>
      <c r="C83" s="8"/>
      <c r="D83" s="18" t="s">
        <v>31</v>
      </c>
      <c r="E83" s="9"/>
      <c r="F83" s="19">
        <f>SUM(F77:F82)</f>
        <v>580</v>
      </c>
      <c r="G83" s="19">
        <f t="shared" ref="G83" si="38">SUM(G77:G82)</f>
        <v>18.899999999999999</v>
      </c>
      <c r="H83" s="19">
        <f t="shared" ref="H83" si="39">SUM(H77:H82)</f>
        <v>19.600000000000001</v>
      </c>
      <c r="I83" s="19">
        <f t="shared" ref="I83" si="40">SUM(I77:I82)</f>
        <v>76.699999999999989</v>
      </c>
      <c r="J83" s="19">
        <f t="shared" ref="J83:L83" si="41">SUM(J77:J82)</f>
        <v>558.80000000000007</v>
      </c>
      <c r="K83" s="25"/>
      <c r="L83" s="19">
        <f t="shared" si="41"/>
        <v>67</v>
      </c>
    </row>
    <row r="84" spans="1:12" ht="15" x14ac:dyDescent="0.25">
      <c r="A84" s="26">
        <f>A77</f>
        <v>1</v>
      </c>
      <c r="B84" s="13">
        <f>B77</f>
        <v>5</v>
      </c>
      <c r="C84" s="10" t="s">
        <v>25</v>
      </c>
      <c r="D84" s="7" t="s">
        <v>26</v>
      </c>
      <c r="E84" s="42" t="s">
        <v>105</v>
      </c>
      <c r="F84" s="43">
        <v>60</v>
      </c>
      <c r="G84" s="43">
        <v>1.3</v>
      </c>
      <c r="H84" s="43">
        <v>4.3</v>
      </c>
      <c r="I84" s="43">
        <v>13.3</v>
      </c>
      <c r="J84" s="43">
        <v>97.9</v>
      </c>
      <c r="K84" s="44" t="s">
        <v>106</v>
      </c>
      <c r="L84" s="43">
        <v>12.69</v>
      </c>
    </row>
    <row r="85" spans="1:12" ht="15" x14ac:dyDescent="0.25">
      <c r="A85" s="23"/>
      <c r="B85" s="15"/>
      <c r="C85" s="11"/>
      <c r="D85" s="7" t="s">
        <v>27</v>
      </c>
      <c r="E85" s="42" t="s">
        <v>107</v>
      </c>
      <c r="F85" s="43">
        <v>200</v>
      </c>
      <c r="G85" s="43">
        <v>4.7</v>
      </c>
      <c r="H85" s="43">
        <v>4.96</v>
      </c>
      <c r="I85" s="43">
        <v>10.119999999999999</v>
      </c>
      <c r="J85" s="43">
        <v>103.92</v>
      </c>
      <c r="K85" s="44" t="s">
        <v>108</v>
      </c>
      <c r="L85" s="43">
        <v>22.32</v>
      </c>
    </row>
    <row r="86" spans="1:12" ht="15" x14ac:dyDescent="0.25">
      <c r="A86" s="23"/>
      <c r="B86" s="15"/>
      <c r="C86" s="11"/>
      <c r="D86" s="7" t="s">
        <v>28</v>
      </c>
      <c r="E86" s="42" t="s">
        <v>109</v>
      </c>
      <c r="F86" s="43">
        <v>200</v>
      </c>
      <c r="G86" s="43">
        <v>16.600000000000001</v>
      </c>
      <c r="H86" s="43">
        <v>16.2</v>
      </c>
      <c r="I86" s="43">
        <v>35.1</v>
      </c>
      <c r="J86" s="43">
        <v>352.6</v>
      </c>
      <c r="K86" s="44" t="s">
        <v>110</v>
      </c>
      <c r="L86" s="43">
        <v>40.619999999999997</v>
      </c>
    </row>
    <row r="87" spans="1:12" ht="15" x14ac:dyDescent="0.25">
      <c r="A87" s="23"/>
      <c r="B87" s="15"/>
      <c r="C87" s="11"/>
      <c r="D87" s="7" t="s">
        <v>30</v>
      </c>
      <c r="E87" s="42" t="s">
        <v>111</v>
      </c>
      <c r="F87" s="43">
        <v>200</v>
      </c>
      <c r="G87" s="43">
        <v>0.5</v>
      </c>
      <c r="H87" s="43">
        <v>0.2</v>
      </c>
      <c r="I87" s="43">
        <v>19.5</v>
      </c>
      <c r="J87" s="43">
        <v>81.8</v>
      </c>
      <c r="K87" s="44" t="s">
        <v>112</v>
      </c>
      <c r="L87" s="43">
        <v>10.93</v>
      </c>
    </row>
    <row r="88" spans="1:12" ht="15" x14ac:dyDescent="0.25">
      <c r="A88" s="23"/>
      <c r="B88" s="15"/>
      <c r="C88" s="11"/>
      <c r="D88" s="7" t="s">
        <v>23</v>
      </c>
      <c r="E88" s="42" t="s">
        <v>44</v>
      </c>
      <c r="F88" s="43">
        <v>45</v>
      </c>
      <c r="G88" s="43">
        <v>2.4</v>
      </c>
      <c r="H88" s="43">
        <v>0.9</v>
      </c>
      <c r="I88" s="43">
        <v>22.8</v>
      </c>
      <c r="J88" s="43">
        <v>108.9</v>
      </c>
      <c r="K88" s="44" t="s">
        <v>45</v>
      </c>
      <c r="L88" s="43">
        <v>2.52</v>
      </c>
    </row>
    <row r="89" spans="1:12" ht="15" x14ac:dyDescent="0.25">
      <c r="A89" s="23"/>
      <c r="B89" s="15"/>
      <c r="C89" s="11"/>
      <c r="D89" s="7" t="s">
        <v>23</v>
      </c>
      <c r="E89" s="42" t="s">
        <v>58</v>
      </c>
      <c r="F89" s="43">
        <v>45</v>
      </c>
      <c r="G89" s="43">
        <v>2.2000000000000002</v>
      </c>
      <c r="H89" s="43">
        <v>0.45</v>
      </c>
      <c r="I89" s="43">
        <v>14.8</v>
      </c>
      <c r="J89" s="43">
        <v>72.05</v>
      </c>
      <c r="K89" s="44" t="s">
        <v>45</v>
      </c>
      <c r="L89" s="43">
        <v>2.92</v>
      </c>
    </row>
    <row r="90" spans="1:12" ht="15" x14ac:dyDescent="0.25">
      <c r="A90" s="23"/>
      <c r="B90" s="15"/>
      <c r="C90" s="11"/>
      <c r="D90" s="6"/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6"/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4"/>
      <c r="B92" s="17"/>
      <c r="C92" s="8"/>
      <c r="D92" s="18" t="s">
        <v>31</v>
      </c>
      <c r="E92" s="9"/>
      <c r="F92" s="19">
        <f>SUM(F84:F91)</f>
        <v>750</v>
      </c>
      <c r="G92" s="19">
        <f t="shared" ref="G92" si="42">SUM(G84:G91)</f>
        <v>27.7</v>
      </c>
      <c r="H92" s="19">
        <f t="shared" ref="H92" si="43">SUM(H84:H91)</f>
        <v>27.009999999999998</v>
      </c>
      <c r="I92" s="19">
        <f t="shared" ref="I92" si="44">SUM(I84:I91)</f>
        <v>115.62</v>
      </c>
      <c r="J92" s="19">
        <f t="shared" ref="J92:L92" si="45">SUM(J84:J91)</f>
        <v>817.17</v>
      </c>
      <c r="K92" s="25"/>
      <c r="L92" s="19">
        <f t="shared" si="45"/>
        <v>92</v>
      </c>
    </row>
    <row r="93" spans="1:12" ht="15.75" customHeight="1" x14ac:dyDescent="0.2">
      <c r="A93" s="29">
        <f>A77</f>
        <v>1</v>
      </c>
      <c r="B93" s="30">
        <f>B77</f>
        <v>5</v>
      </c>
      <c r="C93" s="53" t="s">
        <v>4</v>
      </c>
      <c r="D93" s="54"/>
      <c r="E93" s="31"/>
      <c r="F93" s="32">
        <f>F83+F92</f>
        <v>1330</v>
      </c>
      <c r="G93" s="32">
        <f>G83+G92</f>
        <v>46.599999999999994</v>
      </c>
      <c r="H93" s="32">
        <f>H83+H92</f>
        <v>46.61</v>
      </c>
      <c r="I93" s="32">
        <f>I83+I92</f>
        <v>192.32</v>
      </c>
      <c r="J93" s="32">
        <f>J83+J92</f>
        <v>1375.97</v>
      </c>
      <c r="K93" s="32"/>
      <c r="L93" s="32">
        <f>L83+L92</f>
        <v>159</v>
      </c>
    </row>
    <row r="94" spans="1:12" ht="15" x14ac:dyDescent="0.25">
      <c r="A94" s="20">
        <v>2</v>
      </c>
      <c r="B94" s="21">
        <v>6</v>
      </c>
      <c r="C94" s="22" t="s">
        <v>20</v>
      </c>
      <c r="D94" s="5" t="s">
        <v>21</v>
      </c>
      <c r="E94" s="39" t="s">
        <v>113</v>
      </c>
      <c r="F94" s="40">
        <v>200</v>
      </c>
      <c r="G94" s="40">
        <v>5.3</v>
      </c>
      <c r="H94" s="40">
        <v>5.4</v>
      </c>
      <c r="I94" s="40">
        <v>28.7</v>
      </c>
      <c r="J94" s="40">
        <v>184.6</v>
      </c>
      <c r="K94" s="41" t="s">
        <v>114</v>
      </c>
      <c r="L94" s="40">
        <v>17.940000000000001</v>
      </c>
    </row>
    <row r="95" spans="1:12" ht="15" x14ac:dyDescent="0.25">
      <c r="A95" s="23"/>
      <c r="B95" s="15"/>
      <c r="C95" s="11"/>
      <c r="D95" s="7" t="s">
        <v>22</v>
      </c>
      <c r="E95" s="42" t="s">
        <v>115</v>
      </c>
      <c r="F95" s="43">
        <v>200</v>
      </c>
      <c r="G95" s="43">
        <v>0.5</v>
      </c>
      <c r="H95" s="43">
        <v>0</v>
      </c>
      <c r="I95" s="43">
        <v>19.8</v>
      </c>
      <c r="J95" s="43">
        <v>81.2</v>
      </c>
      <c r="K95" s="44" t="s">
        <v>99</v>
      </c>
      <c r="L95" s="43">
        <v>7.31</v>
      </c>
    </row>
    <row r="96" spans="1:12" ht="15" x14ac:dyDescent="0.25">
      <c r="A96" s="23"/>
      <c r="B96" s="15"/>
      <c r="C96" s="11"/>
      <c r="D96" s="7" t="s">
        <v>23</v>
      </c>
      <c r="E96" s="42" t="s">
        <v>63</v>
      </c>
      <c r="F96" s="43">
        <v>45</v>
      </c>
      <c r="G96" s="43">
        <v>2.4</v>
      </c>
      <c r="H96" s="43">
        <v>0.9</v>
      </c>
      <c r="I96" s="43">
        <v>22.8</v>
      </c>
      <c r="J96" s="43">
        <v>108.9</v>
      </c>
      <c r="K96" s="44" t="s">
        <v>45</v>
      </c>
      <c r="L96" s="43">
        <v>2.52</v>
      </c>
    </row>
    <row r="97" spans="1:12" ht="15" x14ac:dyDescent="0.25">
      <c r="A97" s="23"/>
      <c r="B97" s="15"/>
      <c r="C97" s="11"/>
      <c r="D97" s="7" t="s">
        <v>24</v>
      </c>
      <c r="E97" s="42" t="s">
        <v>116</v>
      </c>
      <c r="F97" s="43">
        <v>118</v>
      </c>
      <c r="G97" s="43">
        <v>0.4</v>
      </c>
      <c r="H97" s="43">
        <v>0.4</v>
      </c>
      <c r="I97" s="43">
        <v>9.8000000000000007</v>
      </c>
      <c r="J97" s="43">
        <v>44.4</v>
      </c>
      <c r="K97" s="44" t="s">
        <v>45</v>
      </c>
      <c r="L97" s="43">
        <v>18.399999999999999</v>
      </c>
    </row>
    <row r="98" spans="1:12" ht="15" x14ac:dyDescent="0.25">
      <c r="A98" s="23"/>
      <c r="B98" s="15"/>
      <c r="C98" s="11"/>
      <c r="D98" s="6"/>
      <c r="E98" s="42" t="s">
        <v>77</v>
      </c>
      <c r="F98" s="43">
        <v>30</v>
      </c>
      <c r="G98" s="43">
        <v>0.2</v>
      </c>
      <c r="H98" s="43">
        <v>0.03</v>
      </c>
      <c r="I98" s="43">
        <v>24</v>
      </c>
      <c r="J98" s="43">
        <v>97.07</v>
      </c>
      <c r="K98" s="44" t="s">
        <v>45</v>
      </c>
      <c r="L98" s="43">
        <v>8.4600000000000009</v>
      </c>
    </row>
    <row r="99" spans="1:12" ht="15" x14ac:dyDescent="0.25">
      <c r="A99" s="23"/>
      <c r="B99" s="15"/>
      <c r="C99" s="11"/>
      <c r="D99" s="6"/>
      <c r="E99" s="42" t="s">
        <v>47</v>
      </c>
      <c r="F99" s="43">
        <v>15</v>
      </c>
      <c r="G99" s="43">
        <v>3.5</v>
      </c>
      <c r="H99" s="43">
        <v>4.4000000000000004</v>
      </c>
      <c r="I99" s="43">
        <v>0</v>
      </c>
      <c r="J99" s="43">
        <v>53.6</v>
      </c>
      <c r="K99" s="44" t="s">
        <v>45</v>
      </c>
      <c r="L99" s="43">
        <v>12.37</v>
      </c>
    </row>
    <row r="100" spans="1:12" ht="15" x14ac:dyDescent="0.25">
      <c r="A100" s="24"/>
      <c r="B100" s="17"/>
      <c r="C100" s="8"/>
      <c r="D100" s="18" t="s">
        <v>31</v>
      </c>
      <c r="E100" s="9"/>
      <c r="F100" s="19">
        <f>SUM(F94:F99)</f>
        <v>608</v>
      </c>
      <c r="G100" s="19">
        <f t="shared" ref="G100:J100" si="46">SUM(G94:G99)</f>
        <v>12.299999999999999</v>
      </c>
      <c r="H100" s="19">
        <f t="shared" si="46"/>
        <v>11.130000000000003</v>
      </c>
      <c r="I100" s="19">
        <f t="shared" si="46"/>
        <v>105.1</v>
      </c>
      <c r="J100" s="19">
        <f t="shared" si="46"/>
        <v>569.7700000000001</v>
      </c>
      <c r="K100" s="25"/>
      <c r="L100" s="19">
        <f t="shared" ref="L100" si="47">SUM(L94:L99)</f>
        <v>67</v>
      </c>
    </row>
    <row r="101" spans="1:12" ht="15" x14ac:dyDescent="0.25">
      <c r="A101" s="26">
        <f>A94</f>
        <v>2</v>
      </c>
      <c r="B101" s="13">
        <f>B94</f>
        <v>6</v>
      </c>
      <c r="C101" s="10" t="s">
        <v>25</v>
      </c>
      <c r="D101" s="7" t="s">
        <v>26</v>
      </c>
      <c r="E101" s="42" t="s">
        <v>117</v>
      </c>
      <c r="F101" s="43">
        <v>60</v>
      </c>
      <c r="G101" s="43">
        <v>2.2000000000000002</v>
      </c>
      <c r="H101" s="43">
        <v>5.74</v>
      </c>
      <c r="I101" s="43">
        <v>8.3000000000000007</v>
      </c>
      <c r="J101" s="43">
        <v>93.66</v>
      </c>
      <c r="K101" s="44" t="s">
        <v>118</v>
      </c>
      <c r="L101" s="43">
        <v>13.59</v>
      </c>
    </row>
    <row r="102" spans="1:12" ht="15" x14ac:dyDescent="0.25">
      <c r="A102" s="23"/>
      <c r="B102" s="15"/>
      <c r="C102" s="11"/>
      <c r="D102" s="7" t="s">
        <v>27</v>
      </c>
      <c r="E102" s="42" t="s">
        <v>119</v>
      </c>
      <c r="F102" s="43">
        <v>200</v>
      </c>
      <c r="G102" s="43">
        <v>4.62</v>
      </c>
      <c r="H102" s="43">
        <v>3.28</v>
      </c>
      <c r="I102" s="43">
        <v>11.4</v>
      </c>
      <c r="J102" s="43">
        <v>93.6</v>
      </c>
      <c r="K102" s="44" t="s">
        <v>120</v>
      </c>
      <c r="L102" s="43">
        <v>21.17</v>
      </c>
    </row>
    <row r="103" spans="1:12" ht="15" x14ac:dyDescent="0.25">
      <c r="A103" s="23"/>
      <c r="B103" s="15"/>
      <c r="C103" s="11"/>
      <c r="D103" s="7" t="s">
        <v>28</v>
      </c>
      <c r="E103" s="42" t="s">
        <v>121</v>
      </c>
      <c r="F103" s="43">
        <v>200</v>
      </c>
      <c r="G103" s="43">
        <v>23.6</v>
      </c>
      <c r="H103" s="43">
        <v>23.2</v>
      </c>
      <c r="I103" s="43">
        <v>26.5</v>
      </c>
      <c r="J103" s="43">
        <v>409.2</v>
      </c>
      <c r="K103" s="44" t="s">
        <v>122</v>
      </c>
      <c r="L103" s="43">
        <v>44.7</v>
      </c>
    </row>
    <row r="104" spans="1:12" ht="15" x14ac:dyDescent="0.25">
      <c r="A104" s="23"/>
      <c r="B104" s="15"/>
      <c r="C104" s="11"/>
      <c r="D104" s="7" t="s">
        <v>30</v>
      </c>
      <c r="E104" s="42" t="s">
        <v>57</v>
      </c>
      <c r="F104" s="43">
        <v>200</v>
      </c>
      <c r="G104" s="43">
        <v>0</v>
      </c>
      <c r="H104" s="43">
        <v>0</v>
      </c>
      <c r="I104" s="43">
        <v>20</v>
      </c>
      <c r="J104" s="43">
        <v>80</v>
      </c>
      <c r="K104" s="44">
        <v>291</v>
      </c>
      <c r="L104" s="43">
        <v>7.1</v>
      </c>
    </row>
    <row r="105" spans="1:12" ht="15" x14ac:dyDescent="0.25">
      <c r="A105" s="23"/>
      <c r="B105" s="15"/>
      <c r="C105" s="11"/>
      <c r="D105" s="7" t="s">
        <v>23</v>
      </c>
      <c r="E105" s="42" t="s">
        <v>44</v>
      </c>
      <c r="F105" s="43">
        <v>45</v>
      </c>
      <c r="G105" s="43">
        <v>2.4</v>
      </c>
      <c r="H105" s="43">
        <v>0.9</v>
      </c>
      <c r="I105" s="43">
        <v>22.8</v>
      </c>
      <c r="J105" s="43">
        <v>108.9</v>
      </c>
      <c r="K105" s="44" t="s">
        <v>45</v>
      </c>
      <c r="L105" s="43">
        <v>2.52</v>
      </c>
    </row>
    <row r="106" spans="1:12" ht="15" x14ac:dyDescent="0.25">
      <c r="A106" s="23"/>
      <c r="B106" s="15"/>
      <c r="C106" s="11"/>
      <c r="D106" s="7" t="s">
        <v>23</v>
      </c>
      <c r="E106" s="42" t="s">
        <v>58</v>
      </c>
      <c r="F106" s="43">
        <v>45</v>
      </c>
      <c r="G106" s="43">
        <v>2.2000000000000002</v>
      </c>
      <c r="H106" s="43">
        <v>0.45</v>
      </c>
      <c r="I106" s="43">
        <v>14.8</v>
      </c>
      <c r="J106" s="43">
        <v>72.05</v>
      </c>
      <c r="K106" s="44" t="s">
        <v>45</v>
      </c>
      <c r="L106" s="43">
        <v>2.92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3"/>
      <c r="B108" s="15"/>
      <c r="C108" s="11"/>
      <c r="D108" s="6"/>
      <c r="E108" s="42"/>
      <c r="F108" s="43"/>
      <c r="G108" s="43"/>
      <c r="H108" s="43"/>
      <c r="I108" s="43"/>
      <c r="J108" s="43"/>
      <c r="K108" s="44"/>
      <c r="L108" s="43"/>
    </row>
    <row r="109" spans="1:12" ht="15" x14ac:dyDescent="0.25">
      <c r="A109" s="24"/>
      <c r="B109" s="17"/>
      <c r="C109" s="8"/>
      <c r="D109" s="18" t="s">
        <v>31</v>
      </c>
      <c r="E109" s="9"/>
      <c r="F109" s="19">
        <f>SUM(F101:F108)</f>
        <v>750</v>
      </c>
      <c r="G109" s="19">
        <f t="shared" ref="G109:J109" si="48">SUM(G101:G108)</f>
        <v>35.020000000000003</v>
      </c>
      <c r="H109" s="19">
        <f t="shared" si="48"/>
        <v>33.57</v>
      </c>
      <c r="I109" s="19">
        <f t="shared" si="48"/>
        <v>103.8</v>
      </c>
      <c r="J109" s="19">
        <f t="shared" si="48"/>
        <v>857.41</v>
      </c>
      <c r="K109" s="25"/>
      <c r="L109" s="19">
        <f t="shared" ref="L109" si="49">SUM(L101:L108)</f>
        <v>92</v>
      </c>
    </row>
    <row r="110" spans="1:12" ht="15" x14ac:dyDescent="0.2">
      <c r="A110" s="29">
        <f>A94</f>
        <v>2</v>
      </c>
      <c r="B110" s="30">
        <f>B94</f>
        <v>6</v>
      </c>
      <c r="C110" s="53" t="s">
        <v>4</v>
      </c>
      <c r="D110" s="54"/>
      <c r="E110" s="31"/>
      <c r="F110" s="32">
        <f>F100+F109</f>
        <v>1358</v>
      </c>
      <c r="G110" s="32">
        <f>G100+G109</f>
        <v>47.32</v>
      </c>
      <c r="H110" s="32">
        <f>H100+H109</f>
        <v>44.7</v>
      </c>
      <c r="I110" s="32">
        <f>I100+I109</f>
        <v>208.89999999999998</v>
      </c>
      <c r="J110" s="32">
        <f>J100+J109</f>
        <v>1427.18</v>
      </c>
      <c r="K110" s="32"/>
      <c r="L110" s="32">
        <f>L100+L109</f>
        <v>159</v>
      </c>
    </row>
    <row r="111" spans="1:12" ht="15" x14ac:dyDescent="0.25">
      <c r="A111" s="14">
        <v>2</v>
      </c>
      <c r="B111" s="15">
        <v>7</v>
      </c>
      <c r="C111" s="22" t="s">
        <v>20</v>
      </c>
      <c r="D111" s="5" t="s">
        <v>21</v>
      </c>
      <c r="E111" s="39" t="s">
        <v>123</v>
      </c>
      <c r="F111" s="40">
        <v>150</v>
      </c>
      <c r="G111" s="40">
        <v>22.9</v>
      </c>
      <c r="H111" s="40">
        <v>10.8</v>
      </c>
      <c r="I111" s="40">
        <v>15.4</v>
      </c>
      <c r="J111" s="40">
        <v>250.3</v>
      </c>
      <c r="K111" s="41" t="s">
        <v>124</v>
      </c>
      <c r="L111" s="40">
        <v>28.22</v>
      </c>
    </row>
    <row r="112" spans="1:12" ht="15" x14ac:dyDescent="0.25">
      <c r="A112" s="14"/>
      <c r="B112" s="15"/>
      <c r="C112" s="11"/>
      <c r="D112" s="7" t="s">
        <v>22</v>
      </c>
      <c r="E112" s="42" t="s">
        <v>125</v>
      </c>
      <c r="F112" s="43">
        <v>200</v>
      </c>
      <c r="G112" s="43">
        <v>3.5</v>
      </c>
      <c r="H112" s="43">
        <v>3.3</v>
      </c>
      <c r="I112" s="43">
        <v>22.3</v>
      </c>
      <c r="J112" s="43">
        <v>132.9</v>
      </c>
      <c r="K112" s="44" t="s">
        <v>43</v>
      </c>
      <c r="L112" s="43">
        <v>14.26</v>
      </c>
    </row>
    <row r="113" spans="1:12" ht="15" x14ac:dyDescent="0.25">
      <c r="A113" s="14"/>
      <c r="B113" s="15"/>
      <c r="C113" s="11"/>
      <c r="D113" s="7" t="s">
        <v>23</v>
      </c>
      <c r="E113" s="42" t="s">
        <v>63</v>
      </c>
      <c r="F113" s="43">
        <v>45</v>
      </c>
      <c r="G113" s="43">
        <v>2.4</v>
      </c>
      <c r="H113" s="43">
        <v>0.9</v>
      </c>
      <c r="I113" s="43">
        <v>22.8</v>
      </c>
      <c r="J113" s="43">
        <v>108.9</v>
      </c>
      <c r="K113" s="44" t="s">
        <v>45</v>
      </c>
      <c r="L113" s="43">
        <v>2.52</v>
      </c>
    </row>
    <row r="114" spans="1:12" ht="15" x14ac:dyDescent="0.25">
      <c r="A114" s="14"/>
      <c r="B114" s="15"/>
      <c r="C114" s="11"/>
      <c r="D114" s="7" t="s">
        <v>24</v>
      </c>
      <c r="E114" s="42" t="s">
        <v>89</v>
      </c>
      <c r="F114" s="43">
        <v>110</v>
      </c>
      <c r="G114" s="43">
        <v>1.4</v>
      </c>
      <c r="H114" s="43">
        <v>0.3</v>
      </c>
      <c r="I114" s="43">
        <v>12.2</v>
      </c>
      <c r="J114" s="43">
        <v>57.1</v>
      </c>
      <c r="K114" s="44" t="s">
        <v>45</v>
      </c>
      <c r="L114" s="43">
        <v>22</v>
      </c>
    </row>
    <row r="115" spans="1:12" ht="15" x14ac:dyDescent="0.25">
      <c r="A115" s="14"/>
      <c r="B115" s="15"/>
      <c r="C115" s="11"/>
      <c r="D115" s="6"/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14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16"/>
      <c r="B117" s="17"/>
      <c r="C117" s="8"/>
      <c r="D117" s="18" t="s">
        <v>31</v>
      </c>
      <c r="E117" s="9"/>
      <c r="F117" s="19">
        <f>SUM(F111:F116)</f>
        <v>505</v>
      </c>
      <c r="G117" s="19">
        <f t="shared" ref="G117:J117" si="50">SUM(G111:G116)</f>
        <v>30.199999999999996</v>
      </c>
      <c r="H117" s="19">
        <f t="shared" si="50"/>
        <v>15.300000000000002</v>
      </c>
      <c r="I117" s="19">
        <f t="shared" si="50"/>
        <v>72.7</v>
      </c>
      <c r="J117" s="19">
        <f t="shared" si="50"/>
        <v>549.20000000000005</v>
      </c>
      <c r="K117" s="25"/>
      <c r="L117" s="19">
        <f t="shared" ref="L117" si="51">SUM(L111:L116)</f>
        <v>67</v>
      </c>
    </row>
    <row r="118" spans="1:12" ht="15" x14ac:dyDescent="0.25">
      <c r="A118" s="13">
        <f>A111</f>
        <v>2</v>
      </c>
      <c r="B118" s="13">
        <f>B111</f>
        <v>7</v>
      </c>
      <c r="C118" s="10" t="s">
        <v>25</v>
      </c>
      <c r="D118" s="7" t="s">
        <v>26</v>
      </c>
      <c r="E118" s="42" t="s">
        <v>90</v>
      </c>
      <c r="F118" s="43">
        <v>60</v>
      </c>
      <c r="G118" s="43">
        <v>0.7</v>
      </c>
      <c r="H118" s="43">
        <v>0.1</v>
      </c>
      <c r="I118" s="43">
        <v>2</v>
      </c>
      <c r="J118" s="43">
        <v>11.7</v>
      </c>
      <c r="K118" s="44" t="s">
        <v>91</v>
      </c>
      <c r="L118" s="43">
        <v>12.4</v>
      </c>
    </row>
    <row r="119" spans="1:12" ht="15" x14ac:dyDescent="0.25">
      <c r="A119" s="14"/>
      <c r="B119" s="15"/>
      <c r="C119" s="11"/>
      <c r="D119" s="7" t="s">
        <v>27</v>
      </c>
      <c r="E119" s="42" t="s">
        <v>126</v>
      </c>
      <c r="F119" s="43">
        <v>200</v>
      </c>
      <c r="G119" s="43">
        <v>5.16</v>
      </c>
      <c r="H119" s="43">
        <v>2.78</v>
      </c>
      <c r="I119" s="43">
        <v>18.5</v>
      </c>
      <c r="J119" s="43">
        <v>119.66</v>
      </c>
      <c r="K119" s="44" t="s">
        <v>127</v>
      </c>
      <c r="L119" s="43">
        <v>21.69</v>
      </c>
    </row>
    <row r="120" spans="1:12" ht="15" x14ac:dyDescent="0.25">
      <c r="A120" s="14"/>
      <c r="B120" s="15"/>
      <c r="C120" s="11"/>
      <c r="D120" s="7" t="s">
        <v>28</v>
      </c>
      <c r="E120" s="42" t="s">
        <v>128</v>
      </c>
      <c r="F120" s="43">
        <v>100</v>
      </c>
      <c r="G120" s="43">
        <v>14.9</v>
      </c>
      <c r="H120" s="43">
        <v>15.5</v>
      </c>
      <c r="I120" s="43">
        <v>2.2999999999999998</v>
      </c>
      <c r="J120" s="43">
        <v>208.3</v>
      </c>
      <c r="K120" s="44" t="s">
        <v>129</v>
      </c>
      <c r="L120" s="43">
        <v>38.01</v>
      </c>
    </row>
    <row r="121" spans="1:12" ht="15" x14ac:dyDescent="0.25">
      <c r="A121" s="14"/>
      <c r="B121" s="15"/>
      <c r="C121" s="11"/>
      <c r="D121" s="7" t="s">
        <v>29</v>
      </c>
      <c r="E121" s="42" t="s">
        <v>55</v>
      </c>
      <c r="F121" s="43">
        <v>150</v>
      </c>
      <c r="G121" s="43">
        <v>5.4</v>
      </c>
      <c r="H121" s="43">
        <v>4.9000000000000004</v>
      </c>
      <c r="I121" s="43">
        <v>32.799999999999997</v>
      </c>
      <c r="J121" s="43">
        <v>196.9</v>
      </c>
      <c r="K121" s="44" t="s">
        <v>56</v>
      </c>
      <c r="L121" s="43">
        <v>10.029999999999999</v>
      </c>
    </row>
    <row r="122" spans="1:12" ht="15" x14ac:dyDescent="0.25">
      <c r="A122" s="14"/>
      <c r="B122" s="15"/>
      <c r="C122" s="11"/>
      <c r="D122" s="7" t="s">
        <v>22</v>
      </c>
      <c r="E122" s="42" t="s">
        <v>130</v>
      </c>
      <c r="F122" s="43">
        <v>200</v>
      </c>
      <c r="G122" s="43">
        <v>0.3</v>
      </c>
      <c r="H122" s="43">
        <v>0</v>
      </c>
      <c r="I122" s="43">
        <v>6.7</v>
      </c>
      <c r="J122" s="43">
        <v>28</v>
      </c>
      <c r="K122" s="44" t="s">
        <v>131</v>
      </c>
      <c r="L122" s="43">
        <v>4.43</v>
      </c>
    </row>
    <row r="123" spans="1:12" ht="15" x14ac:dyDescent="0.25">
      <c r="A123" s="14"/>
      <c r="B123" s="15"/>
      <c r="C123" s="11"/>
      <c r="D123" s="7" t="s">
        <v>23</v>
      </c>
      <c r="E123" s="42" t="s">
        <v>44</v>
      </c>
      <c r="F123" s="43">
        <v>45</v>
      </c>
      <c r="G123" s="43">
        <v>2.4</v>
      </c>
      <c r="H123" s="43">
        <v>0.9</v>
      </c>
      <c r="I123" s="43">
        <v>22.8</v>
      </c>
      <c r="J123" s="43">
        <v>108.9</v>
      </c>
      <c r="K123" s="44" t="s">
        <v>45</v>
      </c>
      <c r="L123" s="43">
        <v>2.52</v>
      </c>
    </row>
    <row r="124" spans="1:12" ht="15" x14ac:dyDescent="0.25">
      <c r="A124" s="14"/>
      <c r="B124" s="15"/>
      <c r="C124" s="11"/>
      <c r="D124" s="7" t="s">
        <v>23</v>
      </c>
      <c r="E124" s="42" t="s">
        <v>58</v>
      </c>
      <c r="F124" s="43">
        <v>45</v>
      </c>
      <c r="G124" s="43">
        <v>2.2000000000000002</v>
      </c>
      <c r="H124" s="43">
        <v>0.45</v>
      </c>
      <c r="I124" s="43">
        <v>14.8</v>
      </c>
      <c r="J124" s="43">
        <v>72.05</v>
      </c>
      <c r="K124" s="44" t="s">
        <v>45</v>
      </c>
      <c r="L124" s="43">
        <v>2.92</v>
      </c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31</v>
      </c>
      <c r="E127" s="9"/>
      <c r="F127" s="19">
        <f>SUM(F118:F126)</f>
        <v>800</v>
      </c>
      <c r="G127" s="19">
        <f t="shared" ref="G127:J127" si="52">SUM(G118:G126)</f>
        <v>31.060000000000002</v>
      </c>
      <c r="H127" s="19">
        <f t="shared" si="52"/>
        <v>24.63</v>
      </c>
      <c r="I127" s="19">
        <f t="shared" si="52"/>
        <v>99.899999999999991</v>
      </c>
      <c r="J127" s="19">
        <f t="shared" si="52"/>
        <v>745.50999999999988</v>
      </c>
      <c r="K127" s="25"/>
      <c r="L127" s="19">
        <f t="shared" ref="L127" si="53">SUM(L118:L126)</f>
        <v>92</v>
      </c>
    </row>
    <row r="128" spans="1:12" ht="15" x14ac:dyDescent="0.2">
      <c r="A128" s="33">
        <f>A111</f>
        <v>2</v>
      </c>
      <c r="B128" s="33">
        <f>B111</f>
        <v>7</v>
      </c>
      <c r="C128" s="53" t="s">
        <v>4</v>
      </c>
      <c r="D128" s="54"/>
      <c r="E128" s="31"/>
      <c r="F128" s="32">
        <f>F117+F127</f>
        <v>1305</v>
      </c>
      <c r="G128" s="32">
        <f t="shared" ref="G128" si="54">G117+G127</f>
        <v>61.26</v>
      </c>
      <c r="H128" s="32">
        <f t="shared" ref="H128" si="55">H117+H127</f>
        <v>39.93</v>
      </c>
      <c r="I128" s="32">
        <f t="shared" ref="I128" si="56">I117+I127</f>
        <v>172.6</v>
      </c>
      <c r="J128" s="32">
        <f t="shared" ref="J128:L128" si="57">J117+J127</f>
        <v>1294.71</v>
      </c>
      <c r="K128" s="32"/>
      <c r="L128" s="32">
        <f t="shared" si="57"/>
        <v>159</v>
      </c>
    </row>
    <row r="129" spans="1:12" ht="15" x14ac:dyDescent="0.25">
      <c r="A129" s="20">
        <v>2</v>
      </c>
      <c r="B129" s="21">
        <v>8</v>
      </c>
      <c r="C129" s="22" t="s">
        <v>20</v>
      </c>
      <c r="D129" s="5" t="s">
        <v>21</v>
      </c>
      <c r="E129" s="39" t="s">
        <v>132</v>
      </c>
      <c r="F129" s="40">
        <v>150</v>
      </c>
      <c r="G129" s="40">
        <v>19</v>
      </c>
      <c r="H129" s="40">
        <v>25.4</v>
      </c>
      <c r="I129" s="40">
        <v>3</v>
      </c>
      <c r="J129" s="40">
        <v>316</v>
      </c>
      <c r="K129" s="41" t="s">
        <v>133</v>
      </c>
      <c r="L129" s="40">
        <v>33.01</v>
      </c>
    </row>
    <row r="130" spans="1:12" ht="15" x14ac:dyDescent="0.25">
      <c r="A130" s="23"/>
      <c r="B130" s="15"/>
      <c r="C130" s="11"/>
      <c r="D130" s="7" t="s">
        <v>22</v>
      </c>
      <c r="E130" s="42" t="s">
        <v>75</v>
      </c>
      <c r="F130" s="43">
        <v>200</v>
      </c>
      <c r="G130" s="43">
        <v>4.5999999999999996</v>
      </c>
      <c r="H130" s="43">
        <v>3.6</v>
      </c>
      <c r="I130" s="43">
        <v>12.6</v>
      </c>
      <c r="J130" s="43">
        <v>101.2</v>
      </c>
      <c r="K130" s="44" t="s">
        <v>76</v>
      </c>
      <c r="L130" s="43">
        <v>14.07</v>
      </c>
    </row>
    <row r="131" spans="1:12" ht="15.75" customHeight="1" x14ac:dyDescent="0.25">
      <c r="A131" s="23"/>
      <c r="B131" s="15"/>
      <c r="C131" s="11"/>
      <c r="D131" s="7" t="s">
        <v>23</v>
      </c>
      <c r="E131" s="42" t="s">
        <v>44</v>
      </c>
      <c r="F131" s="43">
        <v>45</v>
      </c>
      <c r="G131" s="43">
        <v>2.4</v>
      </c>
      <c r="H131" s="43">
        <v>0.9</v>
      </c>
      <c r="I131" s="43">
        <v>22.8</v>
      </c>
      <c r="J131" s="43">
        <v>108.9</v>
      </c>
      <c r="K131" s="44" t="s">
        <v>45</v>
      </c>
      <c r="L131" s="43">
        <v>2.52</v>
      </c>
    </row>
    <row r="132" spans="1:12" ht="15" x14ac:dyDescent="0.25">
      <c r="A132" s="23"/>
      <c r="B132" s="15"/>
      <c r="C132" s="11"/>
      <c r="D132" s="7" t="s">
        <v>24</v>
      </c>
      <c r="E132" s="42" t="s">
        <v>134</v>
      </c>
      <c r="F132" s="43">
        <v>110</v>
      </c>
      <c r="G132" s="43">
        <v>0.4</v>
      </c>
      <c r="H132" s="43">
        <v>0.4</v>
      </c>
      <c r="I132" s="43">
        <v>9.8000000000000007</v>
      </c>
      <c r="J132" s="43">
        <v>44.4</v>
      </c>
      <c r="K132" s="44" t="s">
        <v>45</v>
      </c>
      <c r="L132" s="43">
        <v>17.399999999999999</v>
      </c>
    </row>
    <row r="133" spans="1:12" ht="15" x14ac:dyDescent="0.25">
      <c r="A133" s="23"/>
      <c r="B133" s="15"/>
      <c r="C133" s="11"/>
      <c r="D133" s="6"/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23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24"/>
      <c r="B135" s="17"/>
      <c r="C135" s="8"/>
      <c r="D135" s="18" t="s">
        <v>31</v>
      </c>
      <c r="E135" s="9"/>
      <c r="F135" s="19">
        <f>SUM(F129:F134)</f>
        <v>505</v>
      </c>
      <c r="G135" s="19">
        <f t="shared" ref="G135:J135" si="58">SUM(G129:G134)</f>
        <v>26.4</v>
      </c>
      <c r="H135" s="19">
        <f t="shared" si="58"/>
        <v>30.299999999999997</v>
      </c>
      <c r="I135" s="19">
        <f t="shared" si="58"/>
        <v>48.2</v>
      </c>
      <c r="J135" s="19">
        <f t="shared" si="58"/>
        <v>570.5</v>
      </c>
      <c r="K135" s="25"/>
      <c r="L135" s="19">
        <f t="shared" ref="L135" si="59">SUM(L129:L134)</f>
        <v>67</v>
      </c>
    </row>
    <row r="136" spans="1:12" ht="15" x14ac:dyDescent="0.25">
      <c r="A136" s="26">
        <f>A129</f>
        <v>2</v>
      </c>
      <c r="B136" s="13">
        <f>B129</f>
        <v>8</v>
      </c>
      <c r="C136" s="10" t="s">
        <v>25</v>
      </c>
      <c r="D136" s="7" t="s">
        <v>26</v>
      </c>
      <c r="E136" s="42" t="s">
        <v>135</v>
      </c>
      <c r="F136" s="43">
        <v>60</v>
      </c>
      <c r="G136" s="43">
        <v>1.1000000000000001</v>
      </c>
      <c r="H136" s="43">
        <v>0.1</v>
      </c>
      <c r="I136" s="43">
        <v>2.2999999999999998</v>
      </c>
      <c r="J136" s="43">
        <v>14.5</v>
      </c>
      <c r="K136" s="44" t="s">
        <v>136</v>
      </c>
      <c r="L136" s="43">
        <v>12.4</v>
      </c>
    </row>
    <row r="137" spans="1:12" ht="15" x14ac:dyDescent="0.25">
      <c r="A137" s="23"/>
      <c r="B137" s="15"/>
      <c r="C137" s="11"/>
      <c r="D137" s="7" t="s">
        <v>27</v>
      </c>
      <c r="E137" s="42" t="s">
        <v>51</v>
      </c>
      <c r="F137" s="43">
        <v>200</v>
      </c>
      <c r="G137" s="43">
        <v>4.62</v>
      </c>
      <c r="H137" s="43">
        <v>5.62</v>
      </c>
      <c r="I137" s="43">
        <v>6.72</v>
      </c>
      <c r="J137" s="43">
        <v>91.94</v>
      </c>
      <c r="K137" s="44" t="s">
        <v>52</v>
      </c>
      <c r="L137" s="43">
        <v>25.35</v>
      </c>
    </row>
    <row r="138" spans="1:12" ht="15" x14ac:dyDescent="0.25">
      <c r="A138" s="23"/>
      <c r="B138" s="15"/>
      <c r="C138" s="11"/>
      <c r="D138" s="7" t="s">
        <v>28</v>
      </c>
      <c r="E138" s="42" t="s">
        <v>137</v>
      </c>
      <c r="F138" s="43">
        <v>100</v>
      </c>
      <c r="G138" s="43">
        <v>8.4</v>
      </c>
      <c r="H138" s="43">
        <v>7.6</v>
      </c>
      <c r="I138" s="43">
        <v>6.4</v>
      </c>
      <c r="J138" s="43">
        <v>127.6</v>
      </c>
      <c r="K138" s="44" t="s">
        <v>138</v>
      </c>
      <c r="L138" s="43">
        <v>26.66</v>
      </c>
    </row>
    <row r="139" spans="1:12" ht="15" x14ac:dyDescent="0.25">
      <c r="A139" s="23"/>
      <c r="B139" s="15"/>
      <c r="C139" s="11"/>
      <c r="D139" s="7" t="s">
        <v>29</v>
      </c>
      <c r="E139" s="42" t="s">
        <v>139</v>
      </c>
      <c r="F139" s="43">
        <v>150</v>
      </c>
      <c r="G139" s="43">
        <v>3.5</v>
      </c>
      <c r="H139" s="43">
        <v>4.8</v>
      </c>
      <c r="I139" s="43">
        <v>35</v>
      </c>
      <c r="J139" s="43">
        <v>197.2</v>
      </c>
      <c r="K139" s="44" t="s">
        <v>140</v>
      </c>
      <c r="L139" s="43">
        <v>13.82</v>
      </c>
    </row>
    <row r="140" spans="1:12" ht="15" x14ac:dyDescent="0.25">
      <c r="A140" s="23"/>
      <c r="B140" s="15"/>
      <c r="C140" s="11"/>
      <c r="D140" s="7" t="s">
        <v>22</v>
      </c>
      <c r="E140" s="42" t="s">
        <v>141</v>
      </c>
      <c r="F140" s="43">
        <v>200</v>
      </c>
      <c r="G140" s="43">
        <v>0</v>
      </c>
      <c r="H140" s="43">
        <v>0</v>
      </c>
      <c r="I140" s="43">
        <v>20</v>
      </c>
      <c r="J140" s="43">
        <v>80</v>
      </c>
      <c r="K140" s="44">
        <v>291</v>
      </c>
      <c r="L140" s="43">
        <v>7.1</v>
      </c>
    </row>
    <row r="141" spans="1:12" ht="15" x14ac:dyDescent="0.25">
      <c r="A141" s="23"/>
      <c r="B141" s="15"/>
      <c r="C141" s="11"/>
      <c r="D141" s="7" t="s">
        <v>23</v>
      </c>
      <c r="E141" s="42" t="s">
        <v>44</v>
      </c>
      <c r="F141" s="43">
        <v>45</v>
      </c>
      <c r="G141" s="43">
        <v>2.4</v>
      </c>
      <c r="H141" s="43">
        <v>0.9</v>
      </c>
      <c r="I141" s="43">
        <v>22.8</v>
      </c>
      <c r="J141" s="43">
        <v>108.9</v>
      </c>
      <c r="K141" s="44" t="s">
        <v>45</v>
      </c>
      <c r="L141" s="43">
        <v>2.52</v>
      </c>
    </row>
    <row r="142" spans="1:12" ht="15" x14ac:dyDescent="0.25">
      <c r="A142" s="23"/>
      <c r="B142" s="15"/>
      <c r="C142" s="11"/>
      <c r="D142" s="7" t="s">
        <v>23</v>
      </c>
      <c r="E142" s="42" t="s">
        <v>58</v>
      </c>
      <c r="F142" s="43">
        <v>45</v>
      </c>
      <c r="G142" s="43">
        <v>2.2000000000000002</v>
      </c>
      <c r="H142" s="43">
        <v>0.45</v>
      </c>
      <c r="I142" s="43">
        <v>14.8</v>
      </c>
      <c r="J142" s="43">
        <v>72.05</v>
      </c>
      <c r="K142" s="44" t="s">
        <v>45</v>
      </c>
      <c r="L142" s="43">
        <v>2.92</v>
      </c>
    </row>
    <row r="143" spans="1:12" ht="15" x14ac:dyDescent="0.25">
      <c r="A143" s="23"/>
      <c r="B143" s="15"/>
      <c r="C143" s="11"/>
      <c r="D143" s="6"/>
      <c r="E143" s="42" t="s">
        <v>142</v>
      </c>
      <c r="F143" s="43">
        <v>30</v>
      </c>
      <c r="G143" s="43">
        <v>0.81</v>
      </c>
      <c r="H143" s="43">
        <v>1.1399999999999999</v>
      </c>
      <c r="I143" s="43">
        <v>1.32</v>
      </c>
      <c r="J143" s="43">
        <v>18.78</v>
      </c>
      <c r="K143" s="44" t="s">
        <v>143</v>
      </c>
      <c r="L143" s="43">
        <v>1.23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4"/>
      <c r="B145" s="17"/>
      <c r="C145" s="8"/>
      <c r="D145" s="18" t="s">
        <v>31</v>
      </c>
      <c r="E145" s="9"/>
      <c r="F145" s="19">
        <f>SUM(F136:F144)</f>
        <v>830</v>
      </c>
      <c r="G145" s="19">
        <f t="shared" ref="G145:J145" si="60">SUM(G136:G144)</f>
        <v>23.029999999999998</v>
      </c>
      <c r="H145" s="19">
        <f t="shared" si="60"/>
        <v>20.61</v>
      </c>
      <c r="I145" s="19">
        <f t="shared" si="60"/>
        <v>109.33999999999999</v>
      </c>
      <c r="J145" s="19">
        <f t="shared" si="60"/>
        <v>710.96999999999991</v>
      </c>
      <c r="K145" s="25"/>
      <c r="L145" s="19">
        <f t="shared" ref="L145" si="61">SUM(L136:L144)</f>
        <v>91.999999999999986</v>
      </c>
    </row>
    <row r="146" spans="1:12" ht="15" x14ac:dyDescent="0.2">
      <c r="A146" s="29">
        <f>A129</f>
        <v>2</v>
      </c>
      <c r="B146" s="30">
        <f>B129</f>
        <v>8</v>
      </c>
      <c r="C146" s="53" t="s">
        <v>4</v>
      </c>
      <c r="D146" s="54"/>
      <c r="E146" s="31"/>
      <c r="F146" s="32">
        <f>F135+F145</f>
        <v>1335</v>
      </c>
      <c r="G146" s="32">
        <f t="shared" ref="G146" si="62">G135+G145</f>
        <v>49.429999999999993</v>
      </c>
      <c r="H146" s="32">
        <f t="shared" ref="H146" si="63">H135+H145</f>
        <v>50.91</v>
      </c>
      <c r="I146" s="32">
        <f t="shared" ref="I146" si="64">I135+I145</f>
        <v>157.54</v>
      </c>
      <c r="J146" s="32">
        <f t="shared" ref="J146:L146" si="65">J135+J145</f>
        <v>1281.4699999999998</v>
      </c>
      <c r="K146" s="32"/>
      <c r="L146" s="32">
        <f t="shared" si="65"/>
        <v>159</v>
      </c>
    </row>
    <row r="147" spans="1:12" ht="15" x14ac:dyDescent="0.25">
      <c r="A147" s="20">
        <v>2</v>
      </c>
      <c r="B147" s="21">
        <v>9</v>
      </c>
      <c r="C147" s="22" t="s">
        <v>20</v>
      </c>
      <c r="D147" s="5" t="s">
        <v>21</v>
      </c>
      <c r="E147" s="39" t="s">
        <v>144</v>
      </c>
      <c r="F147" s="40">
        <v>200</v>
      </c>
      <c r="G147" s="40">
        <v>5.3</v>
      </c>
      <c r="H147" s="40">
        <v>5.7</v>
      </c>
      <c r="I147" s="40">
        <v>25.3</v>
      </c>
      <c r="J147" s="40">
        <v>173.7</v>
      </c>
      <c r="K147" s="41" t="s">
        <v>145</v>
      </c>
      <c r="L147" s="40">
        <v>13.61</v>
      </c>
    </row>
    <row r="148" spans="1:12" ht="15" x14ac:dyDescent="0.25">
      <c r="A148" s="23"/>
      <c r="B148" s="15"/>
      <c r="C148" s="11"/>
      <c r="D148" s="7" t="s">
        <v>22</v>
      </c>
      <c r="E148" s="42" t="s">
        <v>146</v>
      </c>
      <c r="F148" s="43">
        <v>200</v>
      </c>
      <c r="G148" s="43">
        <v>4</v>
      </c>
      <c r="H148" s="43">
        <v>0</v>
      </c>
      <c r="I148" s="43">
        <v>7.6</v>
      </c>
      <c r="J148" s="43">
        <v>32</v>
      </c>
      <c r="K148" s="44" t="s">
        <v>62</v>
      </c>
      <c r="L148" s="43">
        <v>10.23</v>
      </c>
    </row>
    <row r="149" spans="1:12" ht="15" x14ac:dyDescent="0.25">
      <c r="A149" s="23"/>
      <c r="B149" s="15"/>
      <c r="C149" s="11"/>
      <c r="D149" s="7" t="s">
        <v>23</v>
      </c>
      <c r="E149" s="42" t="s">
        <v>63</v>
      </c>
      <c r="F149" s="43">
        <v>45</v>
      </c>
      <c r="G149" s="43">
        <v>2.4</v>
      </c>
      <c r="H149" s="43">
        <v>0.9</v>
      </c>
      <c r="I149" s="43">
        <v>22.8</v>
      </c>
      <c r="J149" s="43">
        <v>108.9</v>
      </c>
      <c r="K149" s="44" t="s">
        <v>45</v>
      </c>
      <c r="L149" s="43">
        <v>2.52</v>
      </c>
    </row>
    <row r="150" spans="1:12" ht="15" x14ac:dyDescent="0.25">
      <c r="A150" s="23"/>
      <c r="B150" s="15"/>
      <c r="C150" s="11"/>
      <c r="D150" s="7" t="s">
        <v>24</v>
      </c>
      <c r="E150" s="42" t="s">
        <v>116</v>
      </c>
      <c r="F150" s="43">
        <v>100</v>
      </c>
      <c r="G150" s="43">
        <v>1.8</v>
      </c>
      <c r="H150" s="43">
        <v>0.6</v>
      </c>
      <c r="I150" s="43">
        <v>25.2</v>
      </c>
      <c r="J150" s="43">
        <v>113.4</v>
      </c>
      <c r="K150" s="44" t="s">
        <v>45</v>
      </c>
      <c r="L150" s="43">
        <v>21.49</v>
      </c>
    </row>
    <row r="151" spans="1:12" ht="15" x14ac:dyDescent="0.25">
      <c r="A151" s="23"/>
      <c r="B151" s="15"/>
      <c r="C151" s="11"/>
      <c r="D151" s="6"/>
      <c r="E151" s="42" t="s">
        <v>147</v>
      </c>
      <c r="F151" s="43">
        <v>40</v>
      </c>
      <c r="G151" s="43">
        <v>4.78</v>
      </c>
      <c r="H151" s="43">
        <v>4.05</v>
      </c>
      <c r="I151" s="43">
        <v>0.25</v>
      </c>
      <c r="J151" s="43">
        <v>56.6</v>
      </c>
      <c r="K151" s="44" t="s">
        <v>148</v>
      </c>
      <c r="L151" s="43">
        <v>7.9</v>
      </c>
    </row>
    <row r="152" spans="1:12" ht="15" x14ac:dyDescent="0.25">
      <c r="A152" s="23"/>
      <c r="B152" s="15"/>
      <c r="C152" s="11"/>
      <c r="D152" s="6"/>
      <c r="E152" s="42" t="s">
        <v>47</v>
      </c>
      <c r="F152" s="43">
        <v>15</v>
      </c>
      <c r="G152" s="43">
        <v>3.5</v>
      </c>
      <c r="H152" s="43">
        <v>4.4000000000000004</v>
      </c>
      <c r="I152" s="43">
        <v>0</v>
      </c>
      <c r="J152" s="43">
        <v>53.6</v>
      </c>
      <c r="K152" s="44" t="s">
        <v>45</v>
      </c>
      <c r="L152" s="43">
        <v>11.25</v>
      </c>
    </row>
    <row r="153" spans="1:12" ht="15" x14ac:dyDescent="0.25">
      <c r="A153" s="24"/>
      <c r="B153" s="17"/>
      <c r="C153" s="8"/>
      <c r="D153" s="18" t="s">
        <v>31</v>
      </c>
      <c r="E153" s="9"/>
      <c r="F153" s="19">
        <f>SUM(F147:F152)</f>
        <v>600</v>
      </c>
      <c r="G153" s="19">
        <f t="shared" ref="G153:J153" si="66">SUM(G147:G152)</f>
        <v>21.78</v>
      </c>
      <c r="H153" s="19">
        <f t="shared" si="66"/>
        <v>15.65</v>
      </c>
      <c r="I153" s="19">
        <f t="shared" si="66"/>
        <v>81.150000000000006</v>
      </c>
      <c r="J153" s="19">
        <f t="shared" si="66"/>
        <v>538.20000000000005</v>
      </c>
      <c r="K153" s="25"/>
      <c r="L153" s="19">
        <f t="shared" ref="L153" si="67">SUM(L147:L152)</f>
        <v>67</v>
      </c>
    </row>
    <row r="154" spans="1:12" ht="15" x14ac:dyDescent="0.25">
      <c r="A154" s="26">
        <f>A147</f>
        <v>2</v>
      </c>
      <c r="B154" s="13">
        <f>B147</f>
        <v>9</v>
      </c>
      <c r="C154" s="10" t="s">
        <v>25</v>
      </c>
      <c r="D154" s="7" t="s">
        <v>26</v>
      </c>
      <c r="E154" s="42" t="s">
        <v>149</v>
      </c>
      <c r="F154" s="43">
        <v>60</v>
      </c>
      <c r="G154" s="43">
        <v>0.35</v>
      </c>
      <c r="H154" s="43">
        <v>0.05</v>
      </c>
      <c r="I154" s="43">
        <v>1.1499999999999999</v>
      </c>
      <c r="J154" s="43">
        <v>6.45</v>
      </c>
      <c r="K154" s="44" t="s">
        <v>100</v>
      </c>
      <c r="L154" s="43">
        <v>10.25</v>
      </c>
    </row>
    <row r="155" spans="1:12" ht="15" x14ac:dyDescent="0.25">
      <c r="A155" s="23"/>
      <c r="B155" s="15"/>
      <c r="C155" s="11"/>
      <c r="D155" s="7" t="s">
        <v>27</v>
      </c>
      <c r="E155" s="42" t="s">
        <v>150</v>
      </c>
      <c r="F155" s="43">
        <v>200</v>
      </c>
      <c r="G155" s="43">
        <v>4.58</v>
      </c>
      <c r="H155" s="43">
        <v>5.74</v>
      </c>
      <c r="I155" s="43">
        <v>11.58</v>
      </c>
      <c r="J155" s="43">
        <v>116.3</v>
      </c>
      <c r="K155" s="44" t="s">
        <v>151</v>
      </c>
      <c r="L155" s="43">
        <v>12.19</v>
      </c>
    </row>
    <row r="156" spans="1:12" ht="15" x14ac:dyDescent="0.25">
      <c r="A156" s="23"/>
      <c r="B156" s="15"/>
      <c r="C156" s="11"/>
      <c r="D156" s="7" t="s">
        <v>28</v>
      </c>
      <c r="E156" s="42" t="s">
        <v>152</v>
      </c>
      <c r="F156" s="43">
        <v>90</v>
      </c>
      <c r="G156" s="43">
        <v>13.7</v>
      </c>
      <c r="H156" s="43">
        <v>13.1</v>
      </c>
      <c r="I156" s="43">
        <v>12.4</v>
      </c>
      <c r="J156" s="43">
        <v>222.3</v>
      </c>
      <c r="K156" s="44" t="s">
        <v>153</v>
      </c>
      <c r="L156" s="43">
        <v>31.95</v>
      </c>
    </row>
    <row r="157" spans="1:12" ht="15" x14ac:dyDescent="0.25">
      <c r="A157" s="23"/>
      <c r="B157" s="15"/>
      <c r="C157" s="11"/>
      <c r="D157" s="7" t="s">
        <v>29</v>
      </c>
      <c r="E157" s="42" t="s">
        <v>154</v>
      </c>
      <c r="F157" s="43">
        <v>150</v>
      </c>
      <c r="G157" s="43">
        <v>7.9</v>
      </c>
      <c r="H157" s="43">
        <v>6.8</v>
      </c>
      <c r="I157" s="43">
        <v>28.6</v>
      </c>
      <c r="J157" s="43">
        <v>207.2</v>
      </c>
      <c r="K157" s="44" t="s">
        <v>155</v>
      </c>
      <c r="L157" s="43">
        <v>14.37</v>
      </c>
    </row>
    <row r="158" spans="1:12" ht="15" x14ac:dyDescent="0.25">
      <c r="A158" s="23"/>
      <c r="B158" s="15"/>
      <c r="C158" s="11"/>
      <c r="D158" s="7" t="s">
        <v>30</v>
      </c>
      <c r="E158" s="42" t="s">
        <v>156</v>
      </c>
      <c r="F158" s="43">
        <v>200</v>
      </c>
      <c r="G158" s="43">
        <v>1</v>
      </c>
      <c r="H158" s="43">
        <v>0</v>
      </c>
      <c r="I158" s="43">
        <v>24.4</v>
      </c>
      <c r="J158" s="43">
        <v>101.6</v>
      </c>
      <c r="K158" s="44" t="s">
        <v>45</v>
      </c>
      <c r="L158" s="43">
        <v>14</v>
      </c>
    </row>
    <row r="159" spans="1:12" ht="15" x14ac:dyDescent="0.25">
      <c r="A159" s="23"/>
      <c r="B159" s="15"/>
      <c r="C159" s="11"/>
      <c r="D159" s="7" t="s">
        <v>23</v>
      </c>
      <c r="E159" s="42" t="s">
        <v>44</v>
      </c>
      <c r="F159" s="43">
        <v>45</v>
      </c>
      <c r="G159" s="43">
        <v>2.4</v>
      </c>
      <c r="H159" s="43">
        <v>0.9</v>
      </c>
      <c r="I159" s="43">
        <v>22.8</v>
      </c>
      <c r="J159" s="43">
        <v>108.9</v>
      </c>
      <c r="K159" s="44" t="s">
        <v>45</v>
      </c>
      <c r="L159" s="43">
        <v>2.52</v>
      </c>
    </row>
    <row r="160" spans="1:12" ht="15" x14ac:dyDescent="0.25">
      <c r="A160" s="23"/>
      <c r="B160" s="15"/>
      <c r="C160" s="11"/>
      <c r="D160" s="7" t="s">
        <v>23</v>
      </c>
      <c r="E160" s="42" t="s">
        <v>58</v>
      </c>
      <c r="F160" s="43">
        <v>45</v>
      </c>
      <c r="G160" s="43">
        <v>2.2000000000000002</v>
      </c>
      <c r="H160" s="43">
        <v>0.45</v>
      </c>
      <c r="I160" s="43">
        <v>14.8</v>
      </c>
      <c r="J160" s="43">
        <v>72.05</v>
      </c>
      <c r="K160" s="44" t="s">
        <v>45</v>
      </c>
      <c r="L160" s="43">
        <v>2.92</v>
      </c>
    </row>
    <row r="161" spans="1:12" ht="15" x14ac:dyDescent="0.25">
      <c r="A161" s="23"/>
      <c r="B161" s="15"/>
      <c r="C161" s="11"/>
      <c r="D161" s="6"/>
      <c r="E161" s="42" t="s">
        <v>157</v>
      </c>
      <c r="F161" s="43">
        <v>30</v>
      </c>
      <c r="G161" s="43">
        <v>1.08</v>
      </c>
      <c r="H161" s="43">
        <v>2.2200000000000002</v>
      </c>
      <c r="I161" s="43">
        <v>2.88</v>
      </c>
      <c r="J161" s="43">
        <v>35.82</v>
      </c>
      <c r="K161" s="44" t="s">
        <v>158</v>
      </c>
      <c r="L161" s="43">
        <v>3.8</v>
      </c>
    </row>
    <row r="162" spans="1:12" ht="15" x14ac:dyDescent="0.25">
      <c r="A162" s="23"/>
      <c r="B162" s="15"/>
      <c r="C162" s="11"/>
      <c r="D162" s="6"/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4"/>
      <c r="B163" s="17"/>
      <c r="C163" s="8"/>
      <c r="D163" s="18" t="s">
        <v>31</v>
      </c>
      <c r="E163" s="9"/>
      <c r="F163" s="19">
        <f>SUM(F154:F162)</f>
        <v>820</v>
      </c>
      <c r="G163" s="19">
        <f t="shared" ref="G163:J163" si="68">SUM(G154:G162)</f>
        <v>33.21</v>
      </c>
      <c r="H163" s="19">
        <f t="shared" si="68"/>
        <v>29.259999999999998</v>
      </c>
      <c r="I163" s="19">
        <f t="shared" si="68"/>
        <v>118.60999999999999</v>
      </c>
      <c r="J163" s="19">
        <f t="shared" si="68"/>
        <v>870.62</v>
      </c>
      <c r="K163" s="25"/>
      <c r="L163" s="19">
        <f t="shared" ref="L163" si="69">SUM(L154:L162)</f>
        <v>92</v>
      </c>
    </row>
    <row r="164" spans="1:12" ht="15" x14ac:dyDescent="0.2">
      <c r="A164" s="29">
        <f>A147</f>
        <v>2</v>
      </c>
      <c r="B164" s="30">
        <f>B147</f>
        <v>9</v>
      </c>
      <c r="C164" s="53" t="s">
        <v>4</v>
      </c>
      <c r="D164" s="54"/>
      <c r="E164" s="31"/>
      <c r="F164" s="32">
        <f>F153+F163</f>
        <v>1420</v>
      </c>
      <c r="G164" s="32">
        <f t="shared" ref="G164" si="70">G153+G163</f>
        <v>54.99</v>
      </c>
      <c r="H164" s="32">
        <f t="shared" ref="H164" si="71">H153+H163</f>
        <v>44.91</v>
      </c>
      <c r="I164" s="32">
        <f t="shared" ref="I164" si="72">I153+I163</f>
        <v>199.76</v>
      </c>
      <c r="J164" s="32">
        <f t="shared" ref="J164:L164" si="73">J153+J163</f>
        <v>1408.8200000000002</v>
      </c>
      <c r="K164" s="32"/>
      <c r="L164" s="32">
        <f t="shared" si="73"/>
        <v>159</v>
      </c>
    </row>
    <row r="165" spans="1:12" ht="15" x14ac:dyDescent="0.25">
      <c r="A165" s="20">
        <v>2</v>
      </c>
      <c r="B165" s="21">
        <v>10</v>
      </c>
      <c r="C165" s="22" t="s">
        <v>20</v>
      </c>
      <c r="D165" s="5" t="s">
        <v>21</v>
      </c>
      <c r="E165" s="39" t="s">
        <v>159</v>
      </c>
      <c r="F165" s="40">
        <v>150</v>
      </c>
      <c r="G165" s="40">
        <v>29.4</v>
      </c>
      <c r="H165" s="40">
        <v>8.6</v>
      </c>
      <c r="I165" s="40">
        <v>31</v>
      </c>
      <c r="J165" s="40">
        <v>319</v>
      </c>
      <c r="K165" s="41" t="s">
        <v>160</v>
      </c>
      <c r="L165" s="40">
        <v>35.590000000000003</v>
      </c>
    </row>
    <row r="166" spans="1:12" ht="15" x14ac:dyDescent="0.25">
      <c r="A166" s="23"/>
      <c r="B166" s="15"/>
      <c r="C166" s="11"/>
      <c r="D166" s="7" t="s">
        <v>22</v>
      </c>
      <c r="E166" s="42" t="s">
        <v>161</v>
      </c>
      <c r="F166" s="43">
        <v>200</v>
      </c>
      <c r="G166" s="43">
        <v>1.6</v>
      </c>
      <c r="H166" s="43">
        <v>1.1000000000000001</v>
      </c>
      <c r="I166" s="43">
        <v>8.6999999999999993</v>
      </c>
      <c r="J166" s="43">
        <v>50.9</v>
      </c>
      <c r="K166" s="44" t="s">
        <v>162</v>
      </c>
      <c r="L166" s="43">
        <v>8.3000000000000007</v>
      </c>
    </row>
    <row r="167" spans="1:12" ht="15" x14ac:dyDescent="0.25">
      <c r="A167" s="23"/>
      <c r="B167" s="15"/>
      <c r="C167" s="11"/>
      <c r="D167" s="7" t="s">
        <v>23</v>
      </c>
      <c r="E167" s="42" t="s">
        <v>63</v>
      </c>
      <c r="F167" s="43">
        <v>45</v>
      </c>
      <c r="G167" s="43">
        <v>2.4</v>
      </c>
      <c r="H167" s="43">
        <v>0.9</v>
      </c>
      <c r="I167" s="43">
        <v>22.8</v>
      </c>
      <c r="J167" s="43">
        <v>108.9</v>
      </c>
      <c r="K167" s="44" t="s">
        <v>45</v>
      </c>
      <c r="L167" s="43">
        <v>2.52</v>
      </c>
    </row>
    <row r="168" spans="1:12" ht="15" x14ac:dyDescent="0.25">
      <c r="A168" s="23"/>
      <c r="B168" s="15"/>
      <c r="C168" s="11"/>
      <c r="D168" s="6"/>
      <c r="E168" s="42" t="s">
        <v>163</v>
      </c>
      <c r="F168" s="43">
        <v>30</v>
      </c>
      <c r="G168" s="43">
        <v>0.2</v>
      </c>
      <c r="H168" s="43">
        <v>0</v>
      </c>
      <c r="I168" s="43">
        <v>21.6</v>
      </c>
      <c r="J168" s="43">
        <v>87.2</v>
      </c>
      <c r="K168" s="44" t="s">
        <v>45</v>
      </c>
      <c r="L168" s="43">
        <v>12.22</v>
      </c>
    </row>
    <row r="169" spans="1:12" ht="15" x14ac:dyDescent="0.25">
      <c r="A169" s="23"/>
      <c r="B169" s="15"/>
      <c r="C169" s="11"/>
      <c r="D169" s="6"/>
      <c r="E169" s="42" t="s">
        <v>77</v>
      </c>
      <c r="F169" s="43">
        <v>30</v>
      </c>
      <c r="G169" s="43">
        <v>0.2</v>
      </c>
      <c r="H169" s="43">
        <v>0.03</v>
      </c>
      <c r="I169" s="43">
        <v>24</v>
      </c>
      <c r="J169" s="43">
        <v>97.07</v>
      </c>
      <c r="K169" s="44" t="s">
        <v>45</v>
      </c>
      <c r="L169" s="43">
        <v>8.3699999999999992</v>
      </c>
    </row>
    <row r="170" spans="1:12" ht="15.75" customHeight="1" x14ac:dyDescent="0.25">
      <c r="A170" s="24"/>
      <c r="B170" s="17"/>
      <c r="C170" s="8"/>
      <c r="D170" s="18" t="s">
        <v>31</v>
      </c>
      <c r="E170" s="9"/>
      <c r="F170" s="19">
        <f>SUM(F165:F169)</f>
        <v>455</v>
      </c>
      <c r="G170" s="19">
        <f t="shared" ref="G170:J170" si="74">SUM(G165:G169)</f>
        <v>33.800000000000004</v>
      </c>
      <c r="H170" s="19">
        <f t="shared" si="74"/>
        <v>10.629999999999999</v>
      </c>
      <c r="I170" s="19">
        <f t="shared" si="74"/>
        <v>108.1</v>
      </c>
      <c r="J170" s="19">
        <f t="shared" si="74"/>
        <v>663.06999999999994</v>
      </c>
      <c r="K170" s="25"/>
      <c r="L170" s="19">
        <f t="shared" ref="L170" si="75">SUM(L165:L169)</f>
        <v>67</v>
      </c>
    </row>
    <row r="171" spans="1:12" ht="15" x14ac:dyDescent="0.25">
      <c r="A171" s="26">
        <f>A165</f>
        <v>2</v>
      </c>
      <c r="B171" s="13">
        <f>B165</f>
        <v>10</v>
      </c>
      <c r="C171" s="10" t="s">
        <v>25</v>
      </c>
      <c r="D171" s="7" t="s">
        <v>26</v>
      </c>
      <c r="E171" s="42" t="s">
        <v>164</v>
      </c>
      <c r="F171" s="43">
        <v>80</v>
      </c>
      <c r="G171" s="43">
        <v>0.8</v>
      </c>
      <c r="H171" s="43">
        <v>4.0999999999999996</v>
      </c>
      <c r="I171" s="43">
        <v>2.4</v>
      </c>
      <c r="J171" s="43">
        <v>49.7</v>
      </c>
      <c r="K171" s="44" t="s">
        <v>165</v>
      </c>
      <c r="L171" s="43">
        <v>14.71</v>
      </c>
    </row>
    <row r="172" spans="1:12" ht="15" x14ac:dyDescent="0.25">
      <c r="A172" s="23"/>
      <c r="B172" s="15"/>
      <c r="C172" s="11"/>
      <c r="D172" s="7" t="s">
        <v>27</v>
      </c>
      <c r="E172" s="42" t="s">
        <v>166</v>
      </c>
      <c r="F172" s="43">
        <v>200</v>
      </c>
      <c r="G172" s="43">
        <v>8.64</v>
      </c>
      <c r="H172" s="43">
        <v>6.06</v>
      </c>
      <c r="I172" s="43">
        <v>13.92</v>
      </c>
      <c r="J172" s="43">
        <v>144.78</v>
      </c>
      <c r="K172" s="44" t="s">
        <v>167</v>
      </c>
      <c r="L172" s="43">
        <v>15.23</v>
      </c>
    </row>
    <row r="173" spans="1:12" ht="15" x14ac:dyDescent="0.25">
      <c r="A173" s="23"/>
      <c r="B173" s="15"/>
      <c r="C173" s="11"/>
      <c r="D173" s="7" t="s">
        <v>28</v>
      </c>
      <c r="E173" s="42" t="s">
        <v>168</v>
      </c>
      <c r="F173" s="43">
        <v>100</v>
      </c>
      <c r="G173" s="43">
        <v>13.1</v>
      </c>
      <c r="H173" s="43">
        <v>7.5</v>
      </c>
      <c r="I173" s="43">
        <v>2.9</v>
      </c>
      <c r="J173" s="43">
        <v>131.5</v>
      </c>
      <c r="K173" s="44" t="s">
        <v>169</v>
      </c>
      <c r="L173" s="43">
        <v>34.14</v>
      </c>
    </row>
    <row r="174" spans="1:12" ht="15" x14ac:dyDescent="0.25">
      <c r="A174" s="23"/>
      <c r="B174" s="15"/>
      <c r="C174" s="11"/>
      <c r="D174" s="7" t="s">
        <v>29</v>
      </c>
      <c r="E174" s="42" t="s">
        <v>170</v>
      </c>
      <c r="F174" s="43">
        <v>150</v>
      </c>
      <c r="G174" s="43">
        <v>3.7</v>
      </c>
      <c r="H174" s="43">
        <v>4.8</v>
      </c>
      <c r="I174" s="43">
        <v>36.5</v>
      </c>
      <c r="J174" s="43">
        <v>204</v>
      </c>
      <c r="K174" s="44" t="s">
        <v>171</v>
      </c>
      <c r="L174" s="43">
        <v>14.36</v>
      </c>
    </row>
    <row r="175" spans="1:12" ht="15" x14ac:dyDescent="0.25">
      <c r="A175" s="23"/>
      <c r="B175" s="15"/>
      <c r="C175" s="11"/>
      <c r="D175" s="7" t="s">
        <v>30</v>
      </c>
      <c r="E175" s="42" t="s">
        <v>172</v>
      </c>
      <c r="F175" s="43">
        <v>200</v>
      </c>
      <c r="G175" s="43">
        <v>0.5</v>
      </c>
      <c r="H175" s="43">
        <v>0</v>
      </c>
      <c r="I175" s="43">
        <v>27</v>
      </c>
      <c r="J175" s="43">
        <v>110</v>
      </c>
      <c r="K175" s="44" t="s">
        <v>173</v>
      </c>
      <c r="L175" s="43">
        <v>8.1199999999999992</v>
      </c>
    </row>
    <row r="176" spans="1:12" ht="15" x14ac:dyDescent="0.25">
      <c r="A176" s="23"/>
      <c r="B176" s="15"/>
      <c r="C176" s="11"/>
      <c r="D176" s="7" t="s">
        <v>23</v>
      </c>
      <c r="E176" s="42" t="s">
        <v>44</v>
      </c>
      <c r="F176" s="43">
        <v>45</v>
      </c>
      <c r="G176" s="43">
        <v>2.4</v>
      </c>
      <c r="H176" s="43">
        <v>0.9</v>
      </c>
      <c r="I176" s="43">
        <v>22.8</v>
      </c>
      <c r="J176" s="43">
        <v>108.9</v>
      </c>
      <c r="K176" s="44" t="s">
        <v>45</v>
      </c>
      <c r="L176" s="43">
        <v>2.52</v>
      </c>
    </row>
    <row r="177" spans="1:12" ht="15" x14ac:dyDescent="0.25">
      <c r="A177" s="23"/>
      <c r="B177" s="15"/>
      <c r="C177" s="11"/>
      <c r="D177" s="7" t="s">
        <v>23</v>
      </c>
      <c r="E177" s="42" t="s">
        <v>58</v>
      </c>
      <c r="F177" s="43">
        <v>45</v>
      </c>
      <c r="G177" s="43">
        <v>2.2000000000000002</v>
      </c>
      <c r="H177" s="43">
        <v>0.45</v>
      </c>
      <c r="I177" s="43">
        <v>14.8</v>
      </c>
      <c r="J177" s="43">
        <v>72.05</v>
      </c>
      <c r="K177" s="44" t="s">
        <v>45</v>
      </c>
      <c r="L177" s="43">
        <v>2.92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6"/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4"/>
      <c r="B180" s="17"/>
      <c r="C180" s="8"/>
      <c r="D180" s="18" t="s">
        <v>31</v>
      </c>
      <c r="E180" s="9"/>
      <c r="F180" s="19">
        <f>SUM(F171:F179)</f>
        <v>820</v>
      </c>
      <c r="G180" s="19">
        <f t="shared" ref="G180:J180" si="76">SUM(G171:G179)</f>
        <v>31.339999999999996</v>
      </c>
      <c r="H180" s="19">
        <f t="shared" si="76"/>
        <v>23.81</v>
      </c>
      <c r="I180" s="19">
        <f t="shared" si="76"/>
        <v>120.32</v>
      </c>
      <c r="J180" s="19">
        <f t="shared" si="76"/>
        <v>820.93</v>
      </c>
      <c r="K180" s="25"/>
      <c r="L180" s="19">
        <f t="shared" ref="L180" si="77">SUM(L171:L179)</f>
        <v>92</v>
      </c>
    </row>
    <row r="181" spans="1:12" ht="15" x14ac:dyDescent="0.2">
      <c r="A181" s="29">
        <f>A165</f>
        <v>2</v>
      </c>
      <c r="B181" s="30">
        <f>B165</f>
        <v>10</v>
      </c>
      <c r="C181" s="53" t="s">
        <v>4</v>
      </c>
      <c r="D181" s="54"/>
      <c r="E181" s="31"/>
      <c r="F181" s="32">
        <f>F170+F180</f>
        <v>1275</v>
      </c>
      <c r="G181" s="32">
        <f t="shared" ref="G181" si="78">G170+G180</f>
        <v>65.14</v>
      </c>
      <c r="H181" s="32">
        <f t="shared" ref="H181" si="79">H170+H180</f>
        <v>34.44</v>
      </c>
      <c r="I181" s="32">
        <f t="shared" ref="I181" si="80">I170+I180</f>
        <v>228.42</v>
      </c>
      <c r="J181" s="32">
        <f t="shared" ref="J181:L181" si="81">J170+J180</f>
        <v>1484</v>
      </c>
      <c r="K181" s="32"/>
      <c r="L181" s="32">
        <f t="shared" si="81"/>
        <v>159</v>
      </c>
    </row>
    <row r="182" spans="1:12" x14ac:dyDescent="0.2">
      <c r="A182" s="27"/>
      <c r="B182" s="28"/>
      <c r="C182" s="55" t="s">
        <v>5</v>
      </c>
      <c r="D182" s="55"/>
      <c r="E182" s="55"/>
      <c r="F182" s="34">
        <f>(F23+F40+F58+F76+F93+F110+F128+F146+F164+F181)/(IF(F23=0,0,1)+IF(F40=0,0,1)+IF(F58=0,0,1)+IF(F76=0,0,1)+IF(F93=0,0,1)+IF(F110=0,0,1)+IF(F128=0,0,1)+IF(F146=0,0,1)+IF(F164=0,0,1)+IF(F181=0,0,1))</f>
        <v>1340.3</v>
      </c>
      <c r="G182" s="34">
        <f>(G23+G40+G58+G76+G93+G110+G128+G146+G164+G181)/(IF(G23=0,0,1)+IF(G40=0,0,1)+IF(G58=0,0,1)+IF(G76=0,0,1)+IF(G93=0,0,1)+IF(G110=0,0,1)+IF(G128=0,0,1)+IF(G146=0,0,1)+IF(G164=0,0,1)+IF(G181=0,0,1))</f>
        <v>53.277000000000001</v>
      </c>
      <c r="H182" s="34">
        <f>(H23+H40+H58+H76+H93+H110+H128+H146+H164+H181)/(IF(H23=0,0,1)+IF(H40=0,0,1)+IF(H58=0,0,1)+IF(H76=0,0,1)+IF(H93=0,0,1)+IF(H110=0,0,1)+IF(H128=0,0,1)+IF(H146=0,0,1)+IF(H164=0,0,1)+IF(H181=0,0,1))</f>
        <v>42.97</v>
      </c>
      <c r="I182" s="34">
        <f>(I23+I40+I58+I76+I93+I110+I128+I146+I164+I181)/(IF(I23=0,0,1)+IF(I40=0,0,1)+IF(I58=0,0,1)+IF(I76=0,0,1)+IF(I93=0,0,1)+IF(I110=0,0,1)+IF(I128=0,0,1)+IF(I146=0,0,1)+IF(I164=0,0,1)+IF(I181=0,0,1))</f>
        <v>189.65899999999999</v>
      </c>
      <c r="J182" s="34">
        <f>(J23+J40+J58+J76+J93+J110+J128+J146+J164+J181)/(IF(J23=0,0,1)+IF(J40=0,0,1)+IF(J58=0,0,1)+IF(J76=0,0,1)+IF(J93=0,0,1)+IF(J110=0,0,1)+IF(J128=0,0,1)+IF(J146=0,0,1)+IF(J164=0,0,1)+IF(J181=0,0,1))</f>
        <v>1356.7570000000001</v>
      </c>
      <c r="K182" s="34"/>
      <c r="L182" s="34">
        <f>(L23+L40+L58+L76+L93+L110+L128+L146+L164+L181)/(IF(L23=0,0,1)+IF(L40=0,0,1)+IF(L58=0,0,1)+IF(L76=0,0,1)+IF(L93=0,0,1)+IF(L110=0,0,1)+IF(L128=0,0,1)+IF(L146=0,0,1)+IF(L164=0,0,1)+IF(L181=0,0,1))</f>
        <v>159</v>
      </c>
    </row>
  </sheetData>
  <mergeCells count="14">
    <mergeCell ref="C76:D76"/>
    <mergeCell ref="C93:D93"/>
    <mergeCell ref="C23:D23"/>
    <mergeCell ref="C182:E182"/>
    <mergeCell ref="C181:D181"/>
    <mergeCell ref="C110:D110"/>
    <mergeCell ref="C128:D128"/>
    <mergeCell ref="C146:D146"/>
    <mergeCell ref="C164:D164"/>
    <mergeCell ref="C1:E1"/>
    <mergeCell ref="H1:K1"/>
    <mergeCell ref="H2:K2"/>
    <mergeCell ref="C40:D40"/>
    <mergeCell ref="C58:D58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Дамбуева</cp:lastModifiedBy>
  <dcterms:created xsi:type="dcterms:W3CDTF">2022-05-16T14:23:56Z</dcterms:created>
  <dcterms:modified xsi:type="dcterms:W3CDTF">2024-10-03T01:12:35Z</dcterms:modified>
</cp:coreProperties>
</file>